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pisti\AppData\Local\Microsoft\Windows\INetCache\Content.Outlook\SFA53LH6\"/>
    </mc:Choice>
  </mc:AlternateContent>
  <bookViews>
    <workbookView xWindow="0" yWindow="0" windowWidth="28800" windowHeight="12360"/>
  </bookViews>
  <sheets>
    <sheet name="Munka2" sheetId="1" r:id="rId1"/>
  </sheets>
  <definedNames>
    <definedName name="_xlnm._FilterDatabase" localSheetId="0" hidden="1">Munka2!$A$1:$P$244</definedName>
    <definedName name="_xlnm.Print_Titles" localSheetId="0">Munka2!$1:$1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2" i="1" l="1"/>
  <c r="G242" i="1"/>
  <c r="I242" i="1" s="1"/>
  <c r="H241" i="1"/>
  <c r="G241" i="1"/>
  <c r="I241" i="1" s="1"/>
  <c r="H240" i="1"/>
  <c r="G240" i="1"/>
  <c r="H237" i="1"/>
  <c r="G237" i="1"/>
  <c r="H234" i="1"/>
  <c r="G234" i="1"/>
  <c r="I234" i="1" s="1"/>
  <c r="H231" i="1"/>
  <c r="G231" i="1"/>
  <c r="H230" i="1"/>
  <c r="G230" i="1"/>
  <c r="H229" i="1"/>
  <c r="G229" i="1"/>
  <c r="H226" i="1"/>
  <c r="G226" i="1"/>
  <c r="H225" i="1"/>
  <c r="G225" i="1"/>
  <c r="H222" i="1"/>
  <c r="G222" i="1"/>
  <c r="H221" i="1"/>
  <c r="G221" i="1"/>
  <c r="H220" i="1"/>
  <c r="G220" i="1"/>
  <c r="H219" i="1"/>
  <c r="G219" i="1"/>
  <c r="I219" i="1" s="1"/>
  <c r="H218" i="1"/>
  <c r="G218" i="1"/>
  <c r="H217" i="1"/>
  <c r="G217" i="1"/>
  <c r="H216" i="1"/>
  <c r="G216" i="1"/>
  <c r="I216" i="1" s="1"/>
  <c r="H215" i="1"/>
  <c r="G215" i="1"/>
  <c r="H210" i="1"/>
  <c r="G210" i="1"/>
  <c r="I210" i="1" s="1"/>
  <c r="H208" i="1"/>
  <c r="G208" i="1"/>
  <c r="H203" i="1"/>
  <c r="G203" i="1"/>
  <c r="I203" i="1" s="1"/>
  <c r="H201" i="1"/>
  <c r="G201" i="1"/>
  <c r="H199" i="1"/>
  <c r="G199" i="1"/>
  <c r="H197" i="1"/>
  <c r="G197" i="1"/>
  <c r="H195" i="1"/>
  <c r="G195" i="1"/>
  <c r="H193" i="1"/>
  <c r="G193" i="1"/>
  <c r="H191" i="1"/>
  <c r="G191" i="1"/>
  <c r="H189" i="1"/>
  <c r="G189" i="1"/>
  <c r="H187" i="1"/>
  <c r="G187" i="1"/>
  <c r="I187" i="1" s="1"/>
  <c r="H185" i="1"/>
  <c r="G185" i="1"/>
  <c r="I185" i="1" s="1"/>
  <c r="H183" i="1"/>
  <c r="G183" i="1"/>
  <c r="H181" i="1"/>
  <c r="G181" i="1"/>
  <c r="H179" i="1"/>
  <c r="G179" i="1"/>
  <c r="I179" i="1" s="1"/>
  <c r="H177" i="1"/>
  <c r="G177" i="1"/>
  <c r="H175" i="1"/>
  <c r="G175" i="1"/>
  <c r="I175" i="1" s="1"/>
  <c r="H173" i="1"/>
  <c r="G173" i="1"/>
  <c r="G171" i="1"/>
  <c r="H171" i="1"/>
  <c r="G169" i="1"/>
  <c r="H169" i="1"/>
  <c r="H167" i="1"/>
  <c r="G167" i="1"/>
  <c r="H164" i="1"/>
  <c r="G164" i="1"/>
  <c r="G162" i="1"/>
  <c r="H162" i="1"/>
  <c r="G160" i="1"/>
  <c r="H160" i="1"/>
  <c r="H158" i="1"/>
  <c r="G158" i="1"/>
  <c r="H156" i="1"/>
  <c r="G156" i="1"/>
  <c r="G154" i="1"/>
  <c r="H154" i="1"/>
  <c r="G152" i="1"/>
  <c r="H152" i="1"/>
  <c r="H150" i="1"/>
  <c r="G150" i="1"/>
  <c r="H148" i="1"/>
  <c r="G148" i="1"/>
  <c r="I148" i="1" s="1"/>
  <c r="G146" i="1"/>
  <c r="H146" i="1"/>
  <c r="G144" i="1"/>
  <c r="H144" i="1"/>
  <c r="H142" i="1"/>
  <c r="G142" i="1"/>
  <c r="I142" i="1" s="1"/>
  <c r="H139" i="1"/>
  <c r="G139" i="1"/>
  <c r="G137" i="1"/>
  <c r="H137" i="1"/>
  <c r="H135" i="1"/>
  <c r="G135" i="1"/>
  <c r="H133" i="1"/>
  <c r="G133" i="1"/>
  <c r="H130" i="1"/>
  <c r="G130" i="1"/>
  <c r="G127" i="1"/>
  <c r="H127" i="1"/>
  <c r="H124" i="1"/>
  <c r="G124" i="1"/>
  <c r="H122" i="1"/>
  <c r="G122" i="1"/>
  <c r="H120" i="1"/>
  <c r="G120" i="1"/>
  <c r="G118" i="1"/>
  <c r="H118" i="1"/>
  <c r="H113" i="1"/>
  <c r="G113" i="1"/>
  <c r="H111" i="1"/>
  <c r="G111" i="1"/>
  <c r="H109" i="1"/>
  <c r="G109" i="1"/>
  <c r="I109" i="1" s="1"/>
  <c r="G107" i="1"/>
  <c r="H107" i="1"/>
  <c r="H105" i="1"/>
  <c r="G105" i="1"/>
  <c r="H103" i="1"/>
  <c r="G103" i="1"/>
  <c r="H101" i="1"/>
  <c r="G101" i="1"/>
  <c r="H99" i="1"/>
  <c r="G99" i="1"/>
  <c r="H97" i="1"/>
  <c r="G97" i="1"/>
  <c r="H95" i="1"/>
  <c r="G95" i="1"/>
  <c r="H92" i="1"/>
  <c r="G92" i="1"/>
  <c r="H89" i="1"/>
  <c r="G89" i="1"/>
  <c r="H86" i="1"/>
  <c r="G86" i="1"/>
  <c r="H83" i="1"/>
  <c r="G83" i="1"/>
  <c r="H80" i="1"/>
  <c r="G80" i="1"/>
  <c r="H78" i="1"/>
  <c r="G78" i="1"/>
  <c r="G76" i="1"/>
  <c r="H76" i="1"/>
  <c r="H74" i="1"/>
  <c r="G74" i="1"/>
  <c r="H72" i="1"/>
  <c r="G72" i="1"/>
  <c r="H70" i="1"/>
  <c r="G70" i="1"/>
  <c r="H68" i="1"/>
  <c r="G68" i="1"/>
  <c r="I68" i="1" s="1"/>
  <c r="H66" i="1"/>
  <c r="G66" i="1"/>
  <c r="H64" i="1"/>
  <c r="G64" i="1"/>
  <c r="H62" i="1"/>
  <c r="G62" i="1"/>
  <c r="H60" i="1"/>
  <c r="G60" i="1"/>
  <c r="H58" i="1"/>
  <c r="G58" i="1"/>
  <c r="H56" i="1"/>
  <c r="G56" i="1"/>
  <c r="H51" i="1"/>
  <c r="G51" i="1"/>
  <c r="G50" i="1"/>
  <c r="H50" i="1"/>
  <c r="H49" i="1"/>
  <c r="G49" i="1"/>
  <c r="H48" i="1"/>
  <c r="G48" i="1"/>
  <c r="H47" i="1"/>
  <c r="G47" i="1"/>
  <c r="H46" i="1"/>
  <c r="G46" i="1"/>
  <c r="H45" i="1"/>
  <c r="G45" i="1"/>
  <c r="H44" i="1"/>
  <c r="G44" i="1"/>
  <c r="I44" i="1" s="1"/>
  <c r="H43" i="1"/>
  <c r="G43" i="1"/>
  <c r="H42" i="1"/>
  <c r="G42" i="1"/>
  <c r="H41" i="1"/>
  <c r="G41" i="1"/>
  <c r="H40" i="1"/>
  <c r="G40" i="1"/>
  <c r="H39" i="1"/>
  <c r="G39" i="1"/>
  <c r="H38" i="1"/>
  <c r="G38" i="1"/>
  <c r="H37" i="1"/>
  <c r="G37" i="1"/>
  <c r="H36" i="1"/>
  <c r="G36" i="1"/>
  <c r="H35" i="1"/>
  <c r="G35" i="1"/>
  <c r="H31" i="1"/>
  <c r="G31" i="1"/>
  <c r="H30" i="1"/>
  <c r="G30" i="1"/>
  <c r="H29" i="1"/>
  <c r="G29" i="1"/>
  <c r="I29" i="1" s="1"/>
  <c r="G25" i="1"/>
  <c r="H25" i="1"/>
  <c r="G24" i="1"/>
  <c r="H24" i="1"/>
  <c r="G23" i="1"/>
  <c r="H23" i="1"/>
  <c r="H22" i="1"/>
  <c r="G22" i="1"/>
  <c r="H21" i="1"/>
  <c r="G21" i="1"/>
  <c r="G20" i="1"/>
  <c r="H20" i="1"/>
  <c r="G16" i="1"/>
  <c r="H16" i="1"/>
  <c r="H11" i="1"/>
  <c r="G11" i="1"/>
  <c r="H10" i="1"/>
  <c r="G10" i="1"/>
  <c r="G9" i="1"/>
  <c r="H9" i="1"/>
  <c r="G8" i="1"/>
  <c r="H8" i="1"/>
  <c r="H7" i="1"/>
  <c r="G7" i="1"/>
  <c r="H6" i="1"/>
  <c r="G6" i="1"/>
  <c r="G5" i="1"/>
  <c r="H5" i="1"/>
  <c r="I25" i="1" l="1"/>
  <c r="I103" i="1"/>
  <c r="I107" i="1"/>
  <c r="I118" i="1"/>
  <c r="I146" i="1"/>
  <c r="I72" i="1"/>
  <c r="I171" i="1"/>
  <c r="I6" i="1"/>
  <c r="I10" i="1"/>
  <c r="I21" i="1"/>
  <c r="I30" i="1"/>
  <c r="I39" i="1"/>
  <c r="I43" i="1"/>
  <c r="I45" i="1"/>
  <c r="I47" i="1"/>
  <c r="I51" i="1"/>
  <c r="I70" i="1"/>
  <c r="I240" i="1"/>
  <c r="I8" i="1"/>
  <c r="I16" i="1"/>
  <c r="I23" i="1"/>
  <c r="I58" i="1"/>
  <c r="I152" i="1"/>
  <c r="I191" i="1"/>
  <c r="I41" i="1"/>
  <c r="I64" i="1"/>
  <c r="I83" i="1"/>
  <c r="I95" i="1"/>
  <c r="I218" i="1"/>
  <c r="I222" i="1"/>
  <c r="I230" i="1"/>
  <c r="I66" i="1"/>
  <c r="I183" i="1"/>
  <c r="I199" i="1"/>
  <c r="I35" i="1"/>
  <c r="I37" i="1"/>
  <c r="I48" i="1"/>
  <c r="I111" i="1"/>
  <c r="I122" i="1"/>
  <c r="I133" i="1"/>
  <c r="I181" i="1"/>
  <c r="H244" i="1"/>
  <c r="H245" i="1" s="1"/>
  <c r="H246" i="1" s="1"/>
  <c r="I7" i="1"/>
  <c r="I11" i="1"/>
  <c r="I22" i="1"/>
  <c r="I40" i="1"/>
  <c r="I49" i="1"/>
  <c r="I62" i="1"/>
  <c r="I74" i="1"/>
  <c r="I113" i="1"/>
  <c r="I150" i="1"/>
  <c r="I158" i="1"/>
  <c r="I167" i="1"/>
  <c r="I217" i="1"/>
  <c r="I5" i="1"/>
  <c r="I9" i="1"/>
  <c r="I20" i="1"/>
  <c r="I36" i="1"/>
  <c r="I56" i="1"/>
  <c r="I38" i="1"/>
  <c r="I60" i="1"/>
  <c r="I92" i="1"/>
  <c r="I97" i="1"/>
  <c r="I99" i="1"/>
  <c r="I130" i="1"/>
  <c r="I135" i="1"/>
  <c r="I137" i="1"/>
  <c r="I164" i="1"/>
  <c r="I169" i="1"/>
  <c r="I197" i="1"/>
  <c r="I201" i="1"/>
  <c r="I229" i="1"/>
  <c r="I231" i="1"/>
  <c r="I42" i="1"/>
  <c r="I101" i="1"/>
  <c r="I105" i="1"/>
  <c r="I139" i="1"/>
  <c r="I144" i="1"/>
  <c r="I173" i="1"/>
  <c r="I177" i="1"/>
  <c r="I208" i="1"/>
  <c r="I215" i="1"/>
  <c r="I237" i="1"/>
  <c r="G244" i="1"/>
  <c r="I24" i="1"/>
  <c r="I46" i="1"/>
  <c r="I76" i="1"/>
  <c r="I78" i="1"/>
  <c r="I154" i="1"/>
  <c r="I220" i="1"/>
  <c r="I31" i="1"/>
  <c r="I50" i="1"/>
  <c r="I80" i="1"/>
  <c r="I86" i="1"/>
  <c r="I89" i="1"/>
  <c r="I120" i="1"/>
  <c r="I124" i="1"/>
  <c r="I127" i="1"/>
  <c r="I156" i="1"/>
  <c r="I160" i="1"/>
  <c r="I162" i="1"/>
  <c r="I189" i="1"/>
  <c r="I193" i="1"/>
  <c r="I195" i="1"/>
  <c r="I221" i="1"/>
  <c r="I225" i="1"/>
  <c r="I226" i="1"/>
  <c r="G245" i="1" l="1"/>
  <c r="G246" i="1" s="1"/>
  <c r="I244" i="1"/>
  <c r="I245" i="1" l="1"/>
  <c r="I246" i="1" s="1"/>
</calcChain>
</file>

<file path=xl/sharedStrings.xml><?xml version="1.0" encoding="utf-8"?>
<sst xmlns="http://schemas.openxmlformats.org/spreadsheetml/2006/main" count="424" uniqueCount="300">
  <si>
    <t>Ssz.</t>
  </si>
  <si>
    <t>Tétel megnevezése</t>
  </si>
  <si>
    <t>menny.</t>
  </si>
  <si>
    <t>egys.</t>
  </si>
  <si>
    <t>anyag</t>
  </si>
  <si>
    <t>díj</t>
  </si>
  <si>
    <t>Anyag</t>
  </si>
  <si>
    <t>Díj</t>
  </si>
  <si>
    <t>Összesen</t>
  </si>
  <si>
    <t>1.</t>
  </si>
  <si>
    <t>Külső létesítmények</t>
  </si>
  <si>
    <t>1.1.</t>
  </si>
  <si>
    <t>Térbeton és zúzottkő kiékelés a tömörített törtbeton felületen</t>
  </si>
  <si>
    <t>1.1.1</t>
  </si>
  <si>
    <t>Bevágás 80 cm</t>
  </si>
  <si>
    <t>m3</t>
  </si>
  <si>
    <t>1.1.2</t>
  </si>
  <si>
    <t>Kitermelt anyag lerakóra szállítása lerakóhelyi díjjal</t>
  </si>
  <si>
    <t>1.1.3</t>
  </si>
  <si>
    <t>Talajstabilizáció</t>
  </si>
  <si>
    <t>m2</t>
  </si>
  <si>
    <t>1.1.4</t>
  </si>
  <si>
    <t>Törtbeton 70 cm</t>
  </si>
  <si>
    <t>1.1.5</t>
  </si>
  <si>
    <t>Kiékelés 10 cm</t>
  </si>
  <si>
    <t>1.1.6</t>
  </si>
  <si>
    <t>Törtbeton 70 cm -23 cm</t>
  </si>
  <si>
    <t>1.1.7</t>
  </si>
  <si>
    <t>Térbeton</t>
  </si>
  <si>
    <t>2.</t>
  </si>
  <si>
    <t xml:space="preserve">Szociális és vizesblokk </t>
  </si>
  <si>
    <t>2.1.</t>
  </si>
  <si>
    <t>Bontás</t>
  </si>
  <si>
    <t>2.1.1</t>
  </si>
  <si>
    <t>Meglévő emeleti csarnok felőli falban tervezett új ablakok nyílásainak bontása a hulladék elszállításával. 4 db 150*150 cm-es</t>
  </si>
  <si>
    <t>2.2.</t>
  </si>
  <si>
    <t>Tetőszigetelés</t>
  </si>
  <si>
    <t>2.2.1</t>
  </si>
  <si>
    <t>Általános tetőhéjalás: 
- 1,5 mm mechanikai rögzítésű, UV stabilizált, mechanikai védelem nélküli műanyag lemez vízszigetelés min. 1 % lejtéssel vápában. Szín: világosszürke
- 24 cm műgyanta kötésű, teljes keresztmetszetében víztaszító, kétrétegű (inhomogén), csupasz lépésálló kőzetgyapot lemez hőszigetelés (130 kg/m3), kiegészítő lejtésképzéssel.
- 1 rtg PE fólia párazáró szigetelés - 0,25 mm</t>
  </si>
  <si>
    <t>2.2.2</t>
  </si>
  <si>
    <t>Függőleges vízszigetelés felhajtás magasabb falra, min. 25 cm:
- 1,5 mm PVC vízszigetelés ) + elválasztó réteg szükség szerint + fóliabádog</t>
  </si>
  <si>
    <t xml:space="preserve">m </t>
  </si>
  <si>
    <t>2.2.3</t>
  </si>
  <si>
    <t>Tetőgép lábak vízszigetelés (átlag 15x15 cm) felhajtással</t>
  </si>
  <si>
    <t>db</t>
  </si>
  <si>
    <t>2.2.4</t>
  </si>
  <si>
    <t>Esővízlefolyó gyűjtő beépítése (csak díj, anyag gépészetnél)
- gépész által biztosított PVC galléros esővíz gyűjtő fej beépítése</t>
  </si>
  <si>
    <t>2.2.5</t>
  </si>
  <si>
    <t>Hőszigetelő ékek pontra vonalra lejtéshez:
- ásványgyapot ékelem
- speciális hosszított SFS rögzítés
- 3%-os ellenlejtés kialakítása attikáknál, falcsatlakozásoknál</t>
  </si>
  <si>
    <t>2.2.6</t>
  </si>
  <si>
    <t>Villámvédelmi átvezetések kialakítása és felfogó csúcsok beszigetelése a tetőben</t>
  </si>
  <si>
    <t>2.3.</t>
  </si>
  <si>
    <t>Homlokzat befejező munkái</t>
  </si>
  <si>
    <t>2.3.1</t>
  </si>
  <si>
    <t>Homlokzati hőszigetelő rendszer készítése 16 cm vastag kőzetgyapot réteggel, üvegszövet háló erősítéssel, tapaszolással, dűbelezéssel, alapozóval és 1,5 mm vastag kapart felületű vékonyvakolattal</t>
  </si>
  <si>
    <t>2.3.2</t>
  </si>
  <si>
    <t>Vésztúlfolyó kialakítása oldalfalon</t>
  </si>
  <si>
    <t>2.3.3</t>
  </si>
  <si>
    <t>Ablak, hőszigetelt üvegezéssel</t>
  </si>
  <si>
    <t>2.4.</t>
  </si>
  <si>
    <t>Belső befejező munkák</t>
  </si>
  <si>
    <t>2.4.1</t>
  </si>
  <si>
    <t xml:space="preserve">10 (15) cm gipszkarton fal: 2 x Rigips RB 12,5 mm gipszkarton lap burkolat + CW50 horganyzott acél borda vázszerkezet (ill. CW 100 a jelölt helyeken),  a bordák között 50-75 mm Isover Akusto (11 kg/m3) ásványgyapot szigeteléssel + 2 x Rigips RB 12,5 mm gipszkarton lap burkolat. </t>
  </si>
  <si>
    <t>2.4.2</t>
  </si>
  <si>
    <t>Mint előző, de impregnált</t>
  </si>
  <si>
    <t>2.4.3</t>
  </si>
  <si>
    <t xml:space="preserve">Gipszkarton előtétfal, változó mélység: 2 x Rigips RB 12,5 mm gipszkarton lap burkolat + 1 réteg PE fólia párazáró szigetelés - 0,25 mm - kizárólag ahol külső fal előtt álló takarás + CW75 horganyzott acél borda vázszerkezet, a bordák között 75 mm Isover Akusto ásványgyapot (11 kg/m3) szigeteléssel + légrés (helytől függő méretű). </t>
  </si>
  <si>
    <t>2.4.4</t>
  </si>
  <si>
    <t>2.4.5</t>
  </si>
  <si>
    <t>Ajtó, festett acéltokos, porszórt acéllemez borítású faforgácslapos, 0,875x2,125 m egyszárnyú porszórt acél ajtó</t>
  </si>
  <si>
    <t>2.4.6</t>
  </si>
  <si>
    <t>Ajtó, festett acéltokos, porszórt acéllemez borítású faforgácslapos, 
0,750x2,125 m egyszárnyú porszórt acél ajtó</t>
  </si>
  <si>
    <t>2.4.7</t>
  </si>
  <si>
    <t>Ablak üvegezett, külsővel megyegyező minőségű</t>
  </si>
  <si>
    <t>2.4.8</t>
  </si>
  <si>
    <t>Ablakpárkány és belső könyöklő készítése homlokzati és belső nyílászárókhoz</t>
  </si>
  <si>
    <t>2.4.9</t>
  </si>
  <si>
    <t>Úsztatóréteg 3 cm kőzetgyapot anyagú</t>
  </si>
  <si>
    <t>2.4.10</t>
  </si>
  <si>
    <t>5 cm vastag, C20/25 vasalt aljzatbeton 25 m2-ként teljes keresztmetszetében dilatálva</t>
  </si>
  <si>
    <t>2.4.11</t>
  </si>
  <si>
    <t>Önterülő aljzatkiegyenlítés készítése 3 mm vastagságban PVC  burkolatok alá</t>
  </si>
  <si>
    <t>2.4.12</t>
  </si>
  <si>
    <t xml:space="preserve">1,5 mm műgyanta padlóburkolat: oldószermentes, kétkomponensű sokoldalú epoxigyanta, nagy mechanikai ellenálló képességgel, fényes felülettel, színezett. </t>
  </si>
  <si>
    <t>2.4.13</t>
  </si>
  <si>
    <t>8 mm vtg kerámia lap padlóburkolat, ecetsavas szaniter szilikon tömítő masszával, folyékony fóliával együtt</t>
  </si>
  <si>
    <t>2.4.14</t>
  </si>
  <si>
    <t>Ragasztott kerámia falburkolat (Csempeburkolat) ecetsavas szaniter szilikon tömítő masszával, pozitív sarkokban műanyag élvédők elhelyezésével folyékony fóliával együtt</t>
  </si>
  <si>
    <t>2.4.15</t>
  </si>
  <si>
    <t xml:space="preserve">PVC, 2 mm, 600x600 mm modul. </t>
  </si>
  <si>
    <t>2.4.16</t>
  </si>
  <si>
    <t xml:space="preserve">60x60 cm modul ásványi szálas laminált álmennyezet, 19 mm, süllyesztett, 15 mm széles keskenybordával. </t>
  </si>
  <si>
    <t>2.4.17</t>
  </si>
  <si>
    <t xml:space="preserve">2-3 rtg festés + 2-3 rtg glettelés, világos színben. </t>
  </si>
  <si>
    <t>2.5.</t>
  </si>
  <si>
    <t>Épületgépészet</t>
  </si>
  <si>
    <t>2.5.1</t>
  </si>
  <si>
    <t>központi fűtés</t>
  </si>
  <si>
    <t>2.5.1.1</t>
  </si>
  <si>
    <t>Réz vezeték, Vörösrézcső szerelése, kapilláris, lágy forrasztásos csőkötésekkel, cső elhelyezése idomok nélkül, szakaszos nyomáspróbával, lágy, félkemény vagy kemény kivitelű rézcsőből, DN 15 SUPERSAN félkemény vörösrézcső, F25  18 x 1 mm</t>
  </si>
  <si>
    <t xml:space="preserve">m      </t>
  </si>
  <si>
    <t>2.5.1.2</t>
  </si>
  <si>
    <t>Réz vezeték, Vörösrézcső szerelése, kapilláris, lágy forrasztásos csőkötésekkel, cső elhelyezése idomok nélkül, szakaszos nyomáspróbával, lágy, félkemény vagy kemény kivitelű rézcsőből, DN 20 SUPERSAN félkemény vörösrézcső, F25  22 x 1 mm</t>
  </si>
  <si>
    <t>2.5.1.3</t>
  </si>
  <si>
    <t>Réz vezeték, Vörösrézcső szerelése, kapilláris, lágy forrasztásos csőkötésekkel, cső elhelyezése idomok nélkül, szakaszos nyomáspróbával, lágy, félkemény vagy kemény kivitelű rézcsőből, DN 25 SUPERSAN kemény vörösrézcső, F 29  28 x 1 mm</t>
  </si>
  <si>
    <t>2.5.1.4</t>
  </si>
  <si>
    <t>Egyoldalon menetes szerelvény elhelyezése, külső vagy belső menettel, illetve hollandival csatlakoztatva DN 15 gömbcsap NELKE-WATTS kazán töltő-űrítő csap sárgaréz-króm bevonattal 1/2" DN15, 110ď-ig, tömlővéggel és zárókupakkal, KFE 15 SD, 05.53.115</t>
  </si>
  <si>
    <t xml:space="preserve">db     </t>
  </si>
  <si>
    <t>2.5.1.5</t>
  </si>
  <si>
    <t>Egyoldalon menetes szerelvény elhelyezése, külső vagy belső menettel, illetve hollandival csatlakoztatva DN 15 légtelenítőszelep, kifolyó- és locsolószelep NELKE-WATTS automata légtelenítő-szelep 1/2" DN15 115ď-ig, Minivent MV 15, 02.50.015</t>
  </si>
  <si>
    <t>2.5.1.6</t>
  </si>
  <si>
    <t>Kétoldalon menetes szerelvény elhelyezése, külső vagy belső menettel, illetve hollandival csatlakoztatva DN 15 gömbcsap, víz- és gázfőcsap NELKE-WATTS golyóscsap BB T karos PN20, 110ď, DN15, 1/2" sárgaréz-mattchrom, OEM-KFR 15, 05.51.515</t>
  </si>
  <si>
    <t>2.5.1.7</t>
  </si>
  <si>
    <t>Kétoldalon menetes szerelvény elhelyezése, külső vagy belső menettel, illetve hollandival csatlakoztatva DN 25 gömbcsap, víz- és gázfőcsap Mofém AHA Univerzális gömbcsap 1" bb. menettel, névleges méret 25 mm, sárgaréz, natúr, 16 bar, Kód: 113-0034-00</t>
  </si>
  <si>
    <t>2.5.1.8</t>
  </si>
  <si>
    <t>Kétoldalon menetes szerelvény elhelyezése, külső vagy belső menettel, illetve hollandival csatlakoztatva DN 25 szennyfogószűrő, iszap- és levegőleválasztó Flamco iszapleválasztó 1" BM</t>
  </si>
  <si>
    <t>2.5.1.9</t>
  </si>
  <si>
    <t>Fűtőtest szerelvény elhelyezése külső vagy belső menettel, illetve hollandival csatlakoztatva DN 15 visszatérő elzárószelep Danfoss RLV-S sarok kivitelű radiátor visszatérő csavarzat (nikkelezett) beszabályozási, elzárási funkcióval, 1/2", 003L0123</t>
  </si>
  <si>
    <t>2.5.1.10</t>
  </si>
  <si>
    <t>Fűtőtest szerelvény elhelyezése külső vagy belső menettel, illetve hollandival csatlakoztatva DN 15 termosztatikus szelep, termosztatikus szelep szett Danfoss sarok kivitelű termosztatikus szeleptest, előbeálítással, 013G0033, RA-N 1/2"</t>
  </si>
  <si>
    <t>2.5.1.11</t>
  </si>
  <si>
    <t>Termosztatikus szelepfej felszerelése radiátorszelepre, KLAPP csatlakozóval rögzítve Danfoss termosztatikus fej beépített érzékelővel, 013G5054, RAE 5054, 8-28ď</t>
  </si>
  <si>
    <t>2.5.1.12</t>
  </si>
  <si>
    <t>Gázüzemű lakásfűtő készülék elhelyezése, víz- és gázoldali bekötése, földgázra vagy PB gázra, kondenzációs fali- vagy modulkazán 40 kW teljesítményig REMEHA Calenta 25S kondenzációs fali gázkazán, földgáz üzemre</t>
  </si>
  <si>
    <t>2.5.1.13</t>
  </si>
  <si>
    <t xml:space="preserve">Acéllemez kompakt lapradiátor elhelyezése, széthordással, tartókkal, bekötéssel, 2 soros, 1600 mm-ig 600 mm D-ÉG Dunaferr LUX-UNI univerzális hat csatl.lapradiátor EKE (21 típus), 2-soros, 1 konvektorlemezes, burkolattal, 600x 600 mm, fűtőteljesítmény: </t>
  </si>
  <si>
    <t>786 W</t>
  </si>
  <si>
    <t>2.5.1.14</t>
  </si>
  <si>
    <t>Acéllemez kompakt lapradiátor elhelyezése, széthordással, tartókkal, bekötéssel, 2 soros, 1600 mm-ig 600 mm D-ÉG Dunaferr LUX-UNI univerzális hat csatl.lapradiátor DK (22 típus), 2-soros, 2 konvektorlemezes, burkolattal, 600x 800 mm, fűtőteljesítmény:</t>
  </si>
  <si>
    <t>1297 W</t>
  </si>
  <si>
    <t>2.5.1.15</t>
  </si>
  <si>
    <t>Acéllemez kompakt lapradiátor elhelyezése, széthordással, tartókkal, bekötéssel, 2 soros, 1600 mm-ig 600 mm D-ÉG Dunaferr LUX-UNI univerzális hat csatl.lapradiátor DK (22 típus), 2-soros, 2 konvektorlemezes, burkolattal, 600x1000 mm, fűtőteljesítmény:</t>
  </si>
  <si>
    <t>1621 W</t>
  </si>
  <si>
    <t>2.5.1.16</t>
  </si>
  <si>
    <t>Acéllemez kompakt lapradiátor elhelyezése, széthordással, tartókkal, bekötéssel, 2 soros, 1600 mm-ig 600 mm D-ÉG Dunaferr LUX-UNI univerzális hat csatl.lapradiátor DK (22 típus), 2-soros, 2 konvektorlemezes, burkolattal, 600x1200 mm, fűtőteljesítmény:</t>
  </si>
  <si>
    <t>1945 W</t>
  </si>
  <si>
    <t>2.5.1.17</t>
  </si>
  <si>
    <t>Acéllemez kompakt lapradiátor elhelyezése, széthordással, tartókkal, bekötéssel, 2 soros, 1600 mm-ig 600 mm D-ÉG Dunaferr LUX-UNI univerzális hat csatl.lapradiátor DK (22 típus), 2-soros, 2 konvektorlemezes, burkolattal, 600x1400 mm, fűtőteljesítmény:</t>
  </si>
  <si>
    <t>2269 W</t>
  </si>
  <si>
    <t>2.5.1.18</t>
  </si>
  <si>
    <t>Elektromos kapcsoló-berendezések elhelyezése, elektromos bekötés nélkül, hőmérséklet kapcsoló (szobatermosztát) REMEHA qSense szobatermosztát</t>
  </si>
  <si>
    <t>2.5.1.19</t>
  </si>
  <si>
    <t xml:space="preserve">Füstgázelvezetés (csövek, idomok) elhelyezése zárt égésterű, fűtési és/vagy használati melegvízkésztő kazánok részére, felszerelve, szerelőkőműves munka nélkül, füstcsövek 80/125 mm koncentrikus csővezeték 80/125, L=1000 mm, </t>
  </si>
  <si>
    <t>2.5.1.20</t>
  </si>
  <si>
    <t>Füstgázelvezetés (csövek, idomok) elhelyezése zárt égésterű, fűtési és/vagy használati melegvízkésztő kazánok részére, felszerelve, szerelőkőműves munka nélkül, füstcsőidomok kazáncsatlakozó 60/100 mm  kazáncsatlakozó bővítő idom 60/100-80/125 mm</t>
  </si>
  <si>
    <t>2.5.1.21</t>
  </si>
  <si>
    <t>Füstgázelvezetés (csövek, idomok) elhelyezése zárt égésterű, fűtési és/vagy használati melegvízkésztő kazánok részére, felszerelve, szerelőkőműves munka nélkül, füstcsőidomok vizsgálóidomok egyenes idom 80/125 mm koncentrikus ellenőrző idom,</t>
  </si>
  <si>
    <t>2.5.1.22</t>
  </si>
  <si>
    <t>Füstgázelvezetés (csövek, idomok) elhelyezése zárt égésterű, fűtési és/vagy használati melegvízkésztő kazánok részére, felszerelve, szerelőkőműves munka nélkül, füstcsőidomok tetőátvezetések lapostető 80/125 mm  lapostető átvezető idom</t>
  </si>
  <si>
    <t>2.5.1.23</t>
  </si>
  <si>
    <t>Fűtési csővezetékrendszer nyomáspróbája</t>
  </si>
  <si>
    <t>klt</t>
  </si>
  <si>
    <t>2.5.1.24</t>
  </si>
  <si>
    <t>Fűtési rendszer beszabályozása, próbafűtés</t>
  </si>
  <si>
    <t>2.5.1.25</t>
  </si>
  <si>
    <t>Faláttörés készítése helyreállítás nélkül</t>
  </si>
  <si>
    <t>2.5.1.26</t>
  </si>
  <si>
    <t>Födémáttörés készítése helyreállítás nélkül</t>
  </si>
  <si>
    <t>2.5.1.27</t>
  </si>
  <si>
    <t>Horonyvésés készítése csővezetékek részére helyreállítás nélkül</t>
  </si>
  <si>
    <t>m</t>
  </si>
  <si>
    <t>2.5.2</t>
  </si>
  <si>
    <t>vízellátás-csatornázás</t>
  </si>
  <si>
    <t>2.5.2.1</t>
  </si>
  <si>
    <t>Fűtési, HMV, HHV vezetékek szigetelése (ívek, idomok, szerelvények szigetelése és burkolás nélkül), polietilén védőcsőhéjjal, ragasztással rögzítve, NÁ 48 mm csőátmérőig Armacell Tubolit S-Plus, falvastagság: 4 mm, külső csőátmérő 18 mm, R: S-PLUS-18</t>
  </si>
  <si>
    <t>2.5.2.2</t>
  </si>
  <si>
    <t>Fűtési, HMV, HHV vezetékek szigetelése (ívek, idomok, szerelvények szigetelése és burkolás nélkül), polietilén védőcsőhéjjal, ragasztással rögzítve, NÁ 48 mm csőátmérőig Armacell Tubolit S-Plus, falvastagság: 4 mm, külső csőátmérő 22 mm, R: S-PLUS-22</t>
  </si>
  <si>
    <t>2.5.2.3</t>
  </si>
  <si>
    <t>Fűtési, HMV, HHV vezetékek szigetelése (ívek, idomok, szerelvények szigetelése és burkolás nélkül), polietilén védőcsőhéjjal, ragasztással rögzítve, NÁ 48 mm csőátmérőig Armacell Tubolit S-Plus, falvastagság: 4 mm, külső csőátmérő 28 mm, R: S-PLUS-28</t>
  </si>
  <si>
    <t>2.5.2.4</t>
  </si>
  <si>
    <t>Ivóvíz vezeték, Ötrétegű cső szerelése, PE-Xc/Al/PE-Xc vagy PE-Xb/Al/PE-Xb vagy PE-Xb/Al/PE anyagból, préselt csőkötésekkel, cső elhelyezése csőidomok nélkül, szakaszos nyomáspróbával, falhoronyba vagy padlószerkezetbe szerelve (horonyvésés külön</t>
  </si>
  <si>
    <t>tételben), DN 12 HENCO Standard többrétegű PE-Xc/Al 0,4/PE-Xc cső tekercsben, 10 bar 95 ď, 16x2, Rendelési szám: H-0-16x2</t>
  </si>
  <si>
    <t>2.5.2.5</t>
  </si>
  <si>
    <t>tételben), DN 15 HENCO Standard többrétegű PE-Xc/Al 0,4/PE-Xc cső tekercsben, 10 bar 95 ď, 20x2, Rendelési szám: H-0-20x2</t>
  </si>
  <si>
    <t>2.5.2.6</t>
  </si>
  <si>
    <t>tételben), DN 20 HENCO Standard többrétegű PE-Xc/Al /PE-Xc cső tekercsben, 10 bar 95 ď, 26x3, Rendelési szám: H-0-26x3</t>
  </si>
  <si>
    <t>2.5.2.7</t>
  </si>
  <si>
    <t>PVC lefolyóvezeték szerelése, tokos, gumigyűrűs kötésekkel, cső elhelyezése csőidomokkal, szakaszos tömörségi próbával, horonyba vagy padlócsatornába, DN 32 PVC vízvezetéki lefolyócső, KAEM  32x1.8x2000 mm tokosvégű</t>
  </si>
  <si>
    <t>2.5.2.8</t>
  </si>
  <si>
    <t>PVC lefolyóvezeték szerelése, tokos, gumigyűrűs kötésekkel, cső elhelyezése csőidomokkal, szakaszos tömörségi próbával, horonyba vagy padlócsatornába, DN 50 PVC vízvezetéki lefolyócső, KAEM  50x1.8x2000 mm tokosvégű</t>
  </si>
  <si>
    <t>2.5.2.9</t>
  </si>
  <si>
    <t>PVC lefolyóvezeték szerelése, tokos, gumigyűrűs kötésekkel, cső elhelyezése csőidomokkal, szakaszos tömörségi próbával, horonyba vagy padlócsatornába, DN 100 PVC vízvezetéki lefolyócső, KAEM 110x2.2x2000 mm tokosvégű</t>
  </si>
  <si>
    <t>2.5.2.10</t>
  </si>
  <si>
    <t>PVC-KGEM lefolyóvezeték szerelése, tokos, gumigyűrűs kötésekkel, cső elhelyezése csőidomok nélkül, szakaszos tömörségi próbával, horonyba, padlócsatornába vagy épületen belül földárokba, DN 125 Kemény PVC KG csatornacső NÁ 125x3.0 mm,2 m hosszú gumigyűrű</t>
  </si>
  <si>
    <t>tömítéssel, KGEM egy végén tokos</t>
  </si>
  <si>
    <t>2.5.2.11</t>
  </si>
  <si>
    <t>Kétoldalon menetes szerelvény elhelyezése, külső vagy belső menettel, illetve hollandival csatlakoztatva DN 20 gömbcsap, víz- és gázfőcsap Mofém AHA Univerzális gömbcsap 3/4" bb. menettel, névleges méret 20 mm, sárgaréz, natúr, 16 bar, Kód: 113-0018-00</t>
  </si>
  <si>
    <t>2.5.2.12</t>
  </si>
  <si>
    <t>Elektromos melegvíztermelő és tároló berendezés elhelyezése, tartozékokkal, szerelvényekkel, vízoldali bekötéssel, elektromos bekötés nélkül, 20 liter-ig ARISTON AN RS 10U/3</t>
  </si>
  <si>
    <t>2.5.2.13</t>
  </si>
  <si>
    <t>Elektromos melegvíztermelő és tároló berendezés elhelyezése, tartozékokkal, szerelvényekkel, vízoldali bekötéssel, elektromos bekötés nélkül, 120 liter-ig Hajdu Z120</t>
  </si>
  <si>
    <t>2.5.2.14</t>
  </si>
  <si>
    <t>Kézmosó berendezés elhelyezése és bekötése,
kifolyószelep, sarokszelep, szifontakaró és bűzelzáró nélkül,
porcelán kivitelben
ALFÖLDI/BÁZIS porcelán kézmosó 45 cm,
3 csaplyukkal, fúrt, fehér, Kód: 4145 45</t>
  </si>
  <si>
    <t>2.5.2.15</t>
  </si>
  <si>
    <t>Mosdó vagy mosómedence berendezés elhelyezése és bekötése, kifolyószelep, bűzelzáró és sarokszelep nélkül, falraszerelhető porcelán kivitelben (komplett) ALFÖLDI/BÁZIS porcelán mosdó, 60 cm, 3 csaplyukkal, fehér, Kód: 4196 70</t>
  </si>
  <si>
    <t>2.5.2.16</t>
  </si>
  <si>
    <t>Mosdó vagy mosómedence berendezés elhelyezése és bekötése, kifolyószelep, bűzelzáró és sarokszelep nélkül, felülről beépíthető (bútorba) mosdó (komplett) ALFÖLDI/SOLINAR beépíthető mosdó 60 cm, 1 csaplyukkal, fúrt, fehér, Kód: 6006 40</t>
  </si>
  <si>
    <t>2.5.2.17</t>
  </si>
  <si>
    <t>WC csésze elhelyezése és bekötése, öblítőtartály, sarokszelep, WC ülőke,  nyomógomb nélkül, porcelánból, fali WC csésze, lapos öblítésű kivitelben ALFÖLDI/SAVAL porcelán laposöblítésű WC csésze, 6 l hátsó kifolyású, falra szerelhető, fehér, Kód: 7068 19</t>
  </si>
  <si>
    <t>2.5.2.18</t>
  </si>
  <si>
    <t>WC-csésze kiegészítő szerelvényeinek elhelyezése, WC-ülőke SOLINAR WC-ülőke, 8780 95, fehér</t>
  </si>
  <si>
    <t>2.5.2.19</t>
  </si>
  <si>
    <t>WC-csésze kiegészítő szerelvényeinek elhelyezése, WC nyomólapok és tartozékai GEBERIT Delta 20</t>
  </si>
  <si>
    <t>2.5.2.20</t>
  </si>
  <si>
    <t>WC öblítőtartály felszerelése és bekötése, szerelőelemes (működtető elemmel) falsík előtti GEBERIT Duofix Basic</t>
  </si>
  <si>
    <t>2.5.2.21</t>
  </si>
  <si>
    <t>Vizelde vagy piszoár berendezés elhelyezése, öblítőszelep, sarokszelep és bűzelzáró nélkül, porcelán, falra szerelhető vizelde ALFÖLDI/SAVAL porcelán vizelde (felső bekötésű, szifon nélkül), fehér, Kód: 7050 59</t>
  </si>
  <si>
    <t>2.5.2.22</t>
  </si>
  <si>
    <t>Vizelde kiegészítő elemei, öblítőszelep, infravezérlésű SCHELL TRONIC elektronikus-infra vezérlésű, falon kívüli vizeldeöblítő szelep, állítható öblítési idővel (2-15 sec), 24 óránkénti higiéniai öblítéssel, 9V-os elemes, alacsony elemfeszültség</t>
  </si>
  <si>
    <t>jelzéssel, szervízelzáró szeleppel, króm</t>
  </si>
  <si>
    <t>2.5.2.23</t>
  </si>
  <si>
    <t>Zuhanytálca vagy zuhanykabin elhelyezése és bekötése,
zuhanytálca, csaptelep és szifon nélkül,
acéllemez kivitelben
Acéllemez zuhanytál, 900x900 mm</t>
  </si>
  <si>
    <t>2.5.2.24</t>
  </si>
  <si>
    <t>Berendezési tárgyak szerelvényeinek felszerelése, sarokszelep szerelés SCHELL COMFORT sarokszelep 1/2"-3/8", meghosszabbított fali csatlakozóval, roppantógyűrűs csavarzattal, zsírzókamrás felsőrésszel, dupla O gyűrűs tömítéssel, króm</t>
  </si>
  <si>
    <t>2.5.2.25</t>
  </si>
  <si>
    <t>Csaptelepek és szerelvényeinek felszerelése, mosdócsaptelepek, álló illetve süllyesztett mosdócsaptelep Kludi Maris egykaros mosdócsap, lefolyógarnitúra, R: 383810581</t>
  </si>
  <si>
    <t>2.5.2.26</t>
  </si>
  <si>
    <t>Csaptelepek és szerelvényeinek felszerelése,
zuhanycsaptelepek,
fali zuhanycsaptelep
Kludi Maris egykaros zuhanycsap, fali kivitel, R: 388420581</t>
  </si>
  <si>
    <t>2.5.2.27</t>
  </si>
  <si>
    <t>Csaptelepek és szerelvényeinek felszerelése,
zuhanygarnitúrák
Kludi A-QA s 3S zuhanygarnitúra L=600 mm Sirenaflex gégecső 1600 mm, R: 6573005-00</t>
  </si>
  <si>
    <t>2.5.2.28</t>
  </si>
  <si>
    <t>Padló alatti illetve falbaépíthető bűzelzáró, padló alatti 1, 2, 3 ágú elhelyezése HL510NPr padlóösszefolyó</t>
  </si>
  <si>
    <t>2.5.2.29</t>
  </si>
  <si>
    <t>Padló alatti illetve falbaépíthető bűzelzáró, padló feletti vagy falba építhető elhelyezése HL900 légbeszívó szelep</t>
  </si>
  <si>
    <t>2.5.2.30</t>
  </si>
  <si>
    <t>Vizes berendezési tárgyak bűzelzáróinak felszerelése, mosdóhoz, bidéhez Viega csőszifon, műanyag, 1 1/4 x 32, Cikkszám: 105 952</t>
  </si>
  <si>
    <t>2.5.2.31</t>
  </si>
  <si>
    <t>Vizes berendezési tárgyak bűzelzáróinak felszerelése, vizelde csészéhez Viega búraszifon vizeldékhez,  50 x 40, Cikkszám: 112 271</t>
  </si>
  <si>
    <t>2.5.2.32</t>
  </si>
  <si>
    <t>Vizes berendezési tárgyak
bűzelzáróinak felszerelése,
fürdőkádhoz-zuhanytálcához
Viega zuhanylefolyó, 70 x 1 1/2 x 40, Cikkszám: 104 030</t>
  </si>
  <si>
    <t>2.5.2.33</t>
  </si>
  <si>
    <t>Szappanadagolók elhelyezése falra szerelt kivitelben TORK S1 folyékonyszappan adagoló, műanyag</t>
  </si>
  <si>
    <t>2.5.2.34</t>
  </si>
  <si>
    <t>Papíradagolók elhelyezése falra szerelt kivitelben TORK MINI-JUMBO T2 wc papír adagoló, műanyag</t>
  </si>
  <si>
    <t>2.5.2.35</t>
  </si>
  <si>
    <t>Papíradagolók elhelyezése falra szerelt kivitelben TORK T3 hajtogatott kéztörlőpapír adagoló, műanyag</t>
  </si>
  <si>
    <t>2.5.2.36</t>
  </si>
  <si>
    <t>Vízvezetékrendszer nyomáspróbája</t>
  </si>
  <si>
    <t>2.5.2.37</t>
  </si>
  <si>
    <t>Lefolyórendszer víztartási próbája</t>
  </si>
  <si>
    <t>2.5.2.38</t>
  </si>
  <si>
    <t>ÁNTSZ negatív vízminta beszerzése</t>
  </si>
  <si>
    <t>2.5.2.39</t>
  </si>
  <si>
    <t>2.5.2.40</t>
  </si>
  <si>
    <t>2.5.2.41</t>
  </si>
  <si>
    <t>2.5.3.</t>
  </si>
  <si>
    <t>hűtés</t>
  </si>
  <si>
    <t>2.5.3.1</t>
  </si>
  <si>
    <t>GREE Home Plusz GWH09QB-K3DNB8D inverteres split klíma beltéri és kültéri egység, csövezéssel, cseppvíz elvezetésselegyütt, beüzemelve Qh=2,5 kW, Qf=2,8 kW</t>
  </si>
  <si>
    <t>2.5.3.2</t>
  </si>
  <si>
    <t>GREE Home Plusz GWH018QB-K3DNB8D inverteres split klíma beltéri és kültéri egység, csövezéssel, cseppvíz elvezetésselegyütt, beüzemelve Qh=4,6 kW, Qf=5 kW</t>
  </si>
  <si>
    <t>2.6</t>
  </si>
  <si>
    <t>Elektromos munkák:</t>
  </si>
  <si>
    <t>2.6.1.</t>
  </si>
  <si>
    <t>Kábelek</t>
  </si>
  <si>
    <t>2.6.1.1</t>
  </si>
  <si>
    <t>Erőátviteli kábel, tartószerkezetre, v. árokba</t>
  </si>
  <si>
    <t>2.6.1.2</t>
  </si>
  <si>
    <t>2.6.1.3</t>
  </si>
  <si>
    <t>Kiskábel, tartószerkezetre</t>
  </si>
  <si>
    <t>2.6.1.4</t>
  </si>
  <si>
    <t>2.6.1.5</t>
  </si>
  <si>
    <t>2.6.1.6</t>
  </si>
  <si>
    <t>2.6.1.7</t>
  </si>
  <si>
    <t>2.6.1.8</t>
  </si>
  <si>
    <t>Adatátvitelikábel árnyékolt Cat5E, tartószerkezetre</t>
  </si>
  <si>
    <t>2.6.2.</t>
  </si>
  <si>
    <t>Lámpatestek</t>
  </si>
  <si>
    <t>2.6.2.1</t>
  </si>
  <si>
    <t>Irodai álmennyezetbe süllyesztet lámpatest</t>
  </si>
  <si>
    <t>2.6.2.2</t>
  </si>
  <si>
    <t>Kijáratjelző lámpatest</t>
  </si>
  <si>
    <t>2.6.3.</t>
  </si>
  <si>
    <t>Elosztó</t>
  </si>
  <si>
    <t>2.6.3.1</t>
  </si>
  <si>
    <t>Főelosztó rendszer bővítése 2 db 3x160A és 1 db 3x16A leágazással</t>
  </si>
  <si>
    <t>2.6.3.2</t>
  </si>
  <si>
    <t>3x160A alelosztó berendezés szükséges leágazásokkal IP 54 kivitelben</t>
  </si>
  <si>
    <t>2.6.3.3</t>
  </si>
  <si>
    <t>Irodai elosztó berendezés 3x16A</t>
  </si>
  <si>
    <t>2.6.4.</t>
  </si>
  <si>
    <t>Egyéb</t>
  </si>
  <si>
    <t>2.6.4.1</t>
  </si>
  <si>
    <t>Mérések, dokumentáció</t>
  </si>
  <si>
    <t>klts.</t>
  </si>
  <si>
    <t>2.6.5.</t>
  </si>
  <si>
    <t>Tervezés</t>
  </si>
  <si>
    <t>2.6.5.1</t>
  </si>
  <si>
    <t>Villamos tervezés</t>
  </si>
  <si>
    <t>2.6.6.</t>
  </si>
  <si>
    <t>Szerelvények</t>
  </si>
  <si>
    <t>2.6.6.1</t>
  </si>
  <si>
    <t>Világítási kapcsoló - süllyesztett, kétsarkú</t>
  </si>
  <si>
    <t>2.6.6.2</t>
  </si>
  <si>
    <t>Dugaszoló aljzat - süllyesztett, kettős</t>
  </si>
  <si>
    <t>2.6.6.3</t>
  </si>
  <si>
    <t>Telefoncsatlakozó 2xRJ45 Cat5e</t>
  </si>
  <si>
    <t>Összesen NETTÓ:</t>
  </si>
  <si>
    <t>27 % ÁFA</t>
  </si>
  <si>
    <t>Összesen BRUTTÓ: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</si>
</sst>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Ft&quot;"/>
  </numFmts>
  <fonts count="3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49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vertical="top" wrapText="1"/>
    </xf>
    <xf numFmtId="4" fontId="0" fillId="0" borderId="1" xfId="0" applyNumberFormat="1" applyBorder="1" applyAlignment="1">
      <alignment vertical="top"/>
    </xf>
    <xf numFmtId="0" fontId="0" fillId="0" borderId="1" xfId="0" applyBorder="1" applyAlignment="1">
      <alignment vertical="top"/>
    </xf>
    <xf numFmtId="3" fontId="0" fillId="0" borderId="1" xfId="0" applyNumberFormat="1" applyBorder="1" applyAlignment="1">
      <alignment vertical="top"/>
    </xf>
    <xf numFmtId="0" fontId="0" fillId="0" borderId="0" xfId="0" applyAlignment="1">
      <alignment vertical="top"/>
    </xf>
    <xf numFmtId="49" fontId="0" fillId="0" borderId="0" xfId="0" applyNumberFormat="1" applyAlignment="1">
      <alignment horizontal="center" vertical="top"/>
    </xf>
    <xf numFmtId="0" fontId="0" fillId="0" borderId="0" xfId="0" applyAlignment="1">
      <alignment vertical="top" wrapText="1"/>
    </xf>
    <xf numFmtId="4" fontId="0" fillId="0" borderId="0" xfId="0" applyNumberFormat="1" applyAlignment="1">
      <alignment vertical="top"/>
    </xf>
    <xf numFmtId="3" fontId="0" fillId="0" borderId="0" xfId="0" applyNumberFormat="1" applyAlignment="1">
      <alignment vertical="top"/>
    </xf>
    <xf numFmtId="164" fontId="2" fillId="0" borderId="0" xfId="1" applyNumberFormat="1" applyFont="1" applyFill="1" applyBorder="1" applyAlignment="1">
      <alignment horizontal="right" vertical="top" wrapText="1"/>
    </xf>
    <xf numFmtId="164" fontId="0" fillId="0" borderId="0" xfId="0" applyNumberFormat="1" applyAlignment="1">
      <alignment vertical="top"/>
    </xf>
  </cellXfs>
  <cellStyles count="2">
    <cellStyle name="Normál" xfId="0" builtinId="0"/>
    <cellStyle name="Normá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P246"/>
  <sheetViews>
    <sheetView tabSelected="1" topLeftCell="A109" workbookViewId="0">
      <selection activeCell="O16" sqref="O16"/>
    </sheetView>
  </sheetViews>
  <sheetFormatPr defaultColWidth="9.140625" defaultRowHeight="15" x14ac:dyDescent="0.25"/>
  <cols>
    <col min="1" max="1" width="10.140625" style="7" customWidth="1"/>
    <col min="2" max="2" width="51" style="8" customWidth="1"/>
    <col min="3" max="3" width="9.140625" style="9"/>
    <col min="4" max="6" width="9.140625" style="6"/>
    <col min="7" max="7" width="13.140625" style="10" customWidth="1"/>
    <col min="8" max="8" width="12" style="10" customWidth="1"/>
    <col min="9" max="9" width="13.140625" style="10" customWidth="1"/>
    <col min="10" max="16384" width="9.140625" style="6"/>
  </cols>
  <sheetData>
    <row r="1" spans="1:16" ht="15.75" thickBot="1" x14ac:dyDescent="0.3">
      <c r="A1" s="1" t="s">
        <v>0</v>
      </c>
      <c r="B1" s="2" t="s">
        <v>1</v>
      </c>
      <c r="C1" s="3" t="s">
        <v>2</v>
      </c>
      <c r="D1" s="4" t="s">
        <v>3</v>
      </c>
      <c r="E1" s="4" t="s">
        <v>4</v>
      </c>
      <c r="F1" s="4" t="s">
        <v>5</v>
      </c>
      <c r="G1" s="5" t="s">
        <v>6</v>
      </c>
      <c r="H1" s="5" t="s">
        <v>7</v>
      </c>
      <c r="I1" s="5" t="s">
        <v>8</v>
      </c>
    </row>
    <row r="2" spans="1:16" ht="15.75" thickTop="1" x14ac:dyDescent="0.25"/>
    <row r="3" spans="1:16" x14ac:dyDescent="0.25">
      <c r="A3" s="7" t="s">
        <v>9</v>
      </c>
      <c r="B3" s="8" t="s">
        <v>10</v>
      </c>
    </row>
    <row r="4" spans="1:16" ht="30" x14ac:dyDescent="0.25">
      <c r="A4" s="7" t="s">
        <v>11</v>
      </c>
      <c r="B4" s="8" t="s">
        <v>12</v>
      </c>
    </row>
    <row r="5" spans="1:16" x14ac:dyDescent="0.25">
      <c r="A5" s="7" t="s">
        <v>13</v>
      </c>
      <c r="B5" s="8" t="s">
        <v>14</v>
      </c>
      <c r="C5" s="9">
        <v>2400</v>
      </c>
      <c r="D5" s="6" t="s">
        <v>15</v>
      </c>
      <c r="E5" s="10">
        <v>0</v>
      </c>
      <c r="F5" s="10">
        <v>0</v>
      </c>
      <c r="G5" s="10">
        <f t="shared" ref="G5:G11" si="0">+E5*C5</f>
        <v>0</v>
      </c>
      <c r="H5" s="10">
        <f t="shared" ref="H5:H11" si="1">+F5*C5</f>
        <v>0</v>
      </c>
      <c r="I5" s="10">
        <f>+G5+H5</f>
        <v>0</v>
      </c>
      <c r="L5" s="11"/>
      <c r="M5" s="11"/>
      <c r="O5" s="11"/>
      <c r="P5" s="11"/>
    </row>
    <row r="6" spans="1:16" x14ac:dyDescent="0.25">
      <c r="A6" s="7" t="s">
        <v>16</v>
      </c>
      <c r="B6" s="8" t="s">
        <v>17</v>
      </c>
      <c r="C6" s="9">
        <v>2400</v>
      </c>
      <c r="D6" s="6" t="s">
        <v>15</v>
      </c>
      <c r="E6" s="10">
        <v>0</v>
      </c>
      <c r="F6" s="10">
        <v>0</v>
      </c>
      <c r="G6" s="10">
        <f t="shared" si="0"/>
        <v>0</v>
      </c>
      <c r="H6" s="10">
        <f t="shared" si="1"/>
        <v>0</v>
      </c>
      <c r="I6" s="10">
        <f t="shared" ref="I6:I11" si="2">+G6+H6</f>
        <v>0</v>
      </c>
    </row>
    <row r="7" spans="1:16" x14ac:dyDescent="0.25">
      <c r="A7" s="7" t="s">
        <v>18</v>
      </c>
      <c r="B7" s="8" t="s">
        <v>19</v>
      </c>
      <c r="C7" s="9">
        <v>3000</v>
      </c>
      <c r="D7" s="6" t="s">
        <v>20</v>
      </c>
      <c r="E7" s="10">
        <v>0</v>
      </c>
      <c r="F7" s="10">
        <v>0</v>
      </c>
      <c r="G7" s="10">
        <f t="shared" si="0"/>
        <v>0</v>
      </c>
      <c r="H7" s="10">
        <f t="shared" si="1"/>
        <v>0</v>
      </c>
      <c r="I7" s="10">
        <f t="shared" si="2"/>
        <v>0</v>
      </c>
    </row>
    <row r="8" spans="1:16" x14ac:dyDescent="0.25">
      <c r="A8" s="7" t="s">
        <v>21</v>
      </c>
      <c r="B8" s="8" t="s">
        <v>22</v>
      </c>
      <c r="C8" s="9">
        <v>1400</v>
      </c>
      <c r="D8" s="6" t="s">
        <v>15</v>
      </c>
      <c r="E8" s="10">
        <v>0</v>
      </c>
      <c r="F8" s="10">
        <v>0</v>
      </c>
      <c r="G8" s="10">
        <f t="shared" si="0"/>
        <v>0</v>
      </c>
      <c r="H8" s="10">
        <f t="shared" si="1"/>
        <v>0</v>
      </c>
      <c r="I8" s="10">
        <f t="shared" si="2"/>
        <v>0</v>
      </c>
    </row>
    <row r="9" spans="1:16" x14ac:dyDescent="0.25">
      <c r="A9" s="7" t="s">
        <v>23</v>
      </c>
      <c r="B9" s="8" t="s">
        <v>24</v>
      </c>
      <c r="C9" s="9">
        <v>300</v>
      </c>
      <c r="D9" s="6" t="s">
        <v>15</v>
      </c>
      <c r="E9" s="10">
        <v>0</v>
      </c>
      <c r="F9" s="10">
        <v>0</v>
      </c>
      <c r="G9" s="10">
        <f t="shared" si="0"/>
        <v>0</v>
      </c>
      <c r="H9" s="10">
        <f t="shared" si="1"/>
        <v>0</v>
      </c>
      <c r="I9" s="10">
        <f t="shared" si="2"/>
        <v>0</v>
      </c>
    </row>
    <row r="10" spans="1:16" x14ac:dyDescent="0.25">
      <c r="A10" s="7" t="s">
        <v>25</v>
      </c>
      <c r="B10" s="8" t="s">
        <v>26</v>
      </c>
      <c r="C10" s="9">
        <v>470</v>
      </c>
      <c r="D10" s="6" t="s">
        <v>15</v>
      </c>
      <c r="E10" s="10">
        <v>0</v>
      </c>
      <c r="F10" s="10">
        <v>0</v>
      </c>
      <c r="G10" s="10">
        <f t="shared" si="0"/>
        <v>0</v>
      </c>
      <c r="H10" s="10">
        <f t="shared" si="1"/>
        <v>0</v>
      </c>
      <c r="I10" s="10">
        <f t="shared" si="2"/>
        <v>0</v>
      </c>
    </row>
    <row r="11" spans="1:16" x14ac:dyDescent="0.25">
      <c r="A11" s="7" t="s">
        <v>27</v>
      </c>
      <c r="B11" s="8" t="s">
        <v>28</v>
      </c>
      <c r="C11" s="9">
        <v>1000</v>
      </c>
      <c r="D11" s="6" t="s">
        <v>20</v>
      </c>
      <c r="E11" s="10">
        <v>0</v>
      </c>
      <c r="F11" s="10">
        <v>0</v>
      </c>
      <c r="G11" s="10">
        <f t="shared" si="0"/>
        <v>0</v>
      </c>
      <c r="H11" s="10">
        <f t="shared" si="1"/>
        <v>0</v>
      </c>
      <c r="I11" s="10">
        <f t="shared" si="2"/>
        <v>0</v>
      </c>
    </row>
    <row r="14" spans="1:16" x14ac:dyDescent="0.25">
      <c r="A14" s="7" t="s">
        <v>29</v>
      </c>
      <c r="B14" s="8" t="s">
        <v>30</v>
      </c>
    </row>
    <row r="15" spans="1:16" x14ac:dyDescent="0.25">
      <c r="A15" s="7" t="s">
        <v>31</v>
      </c>
      <c r="B15" s="8" t="s">
        <v>32</v>
      </c>
    </row>
    <row r="16" spans="1:16" ht="45" x14ac:dyDescent="0.25">
      <c r="A16" s="7" t="s">
        <v>33</v>
      </c>
      <c r="B16" s="8" t="s">
        <v>34</v>
      </c>
      <c r="C16" s="9">
        <v>9</v>
      </c>
      <c r="D16" s="6" t="s">
        <v>20</v>
      </c>
      <c r="E16" s="10">
        <v>0</v>
      </c>
      <c r="F16" s="10">
        <v>0</v>
      </c>
      <c r="G16" s="10">
        <f>+E16*C16</f>
        <v>0</v>
      </c>
      <c r="H16" s="10">
        <f>+F16*C16</f>
        <v>0</v>
      </c>
      <c r="I16" s="10">
        <f>+G16+H16</f>
        <v>0</v>
      </c>
    </row>
    <row r="19" spans="1:9" x14ac:dyDescent="0.25">
      <c r="A19" s="7" t="s">
        <v>35</v>
      </c>
      <c r="B19" s="8" t="s">
        <v>36</v>
      </c>
    </row>
    <row r="20" spans="1:9" ht="150" x14ac:dyDescent="0.25">
      <c r="A20" s="7" t="s">
        <v>37</v>
      </c>
      <c r="B20" s="8" t="s">
        <v>38</v>
      </c>
      <c r="C20" s="9">
        <v>128.90799999999999</v>
      </c>
      <c r="D20" s="6" t="s">
        <v>20</v>
      </c>
      <c r="E20" s="10">
        <v>0</v>
      </c>
      <c r="F20" s="10">
        <v>0</v>
      </c>
      <c r="G20" s="10">
        <f t="shared" ref="G20:G25" si="3">+E20*C20</f>
        <v>0</v>
      </c>
      <c r="H20" s="10">
        <f t="shared" ref="H20:H25" si="4">+F20*C20</f>
        <v>0</v>
      </c>
      <c r="I20" s="10">
        <f t="shared" ref="I20:I25" si="5">+G20+H20</f>
        <v>0</v>
      </c>
    </row>
    <row r="21" spans="1:9" ht="60" x14ac:dyDescent="0.25">
      <c r="A21" s="7" t="s">
        <v>39</v>
      </c>
      <c r="B21" s="8" t="s">
        <v>40</v>
      </c>
      <c r="C21" s="9">
        <v>63.22</v>
      </c>
      <c r="D21" s="6" t="s">
        <v>41</v>
      </c>
      <c r="E21" s="10">
        <v>0</v>
      </c>
      <c r="F21" s="10">
        <v>0</v>
      </c>
      <c r="G21" s="10">
        <f t="shared" si="3"/>
        <v>0</v>
      </c>
      <c r="H21" s="10">
        <f t="shared" si="4"/>
        <v>0</v>
      </c>
      <c r="I21" s="10">
        <f t="shared" si="5"/>
        <v>0</v>
      </c>
    </row>
    <row r="22" spans="1:9" ht="30" x14ac:dyDescent="0.25">
      <c r="A22" s="7" t="s">
        <v>42</v>
      </c>
      <c r="B22" s="8" t="s">
        <v>43</v>
      </c>
      <c r="C22" s="9">
        <v>8</v>
      </c>
      <c r="D22" s="6" t="s">
        <v>44</v>
      </c>
      <c r="E22" s="10">
        <v>0</v>
      </c>
      <c r="F22" s="10">
        <v>0</v>
      </c>
      <c r="G22" s="10">
        <f t="shared" si="3"/>
        <v>0</v>
      </c>
      <c r="H22" s="10">
        <f t="shared" si="4"/>
        <v>0</v>
      </c>
      <c r="I22" s="10">
        <f t="shared" si="5"/>
        <v>0</v>
      </c>
    </row>
    <row r="23" spans="1:9" ht="60" x14ac:dyDescent="0.25">
      <c r="A23" s="7" t="s">
        <v>45</v>
      </c>
      <c r="B23" s="8" t="s">
        <v>46</v>
      </c>
      <c r="C23" s="9">
        <v>2</v>
      </c>
      <c r="D23" s="6" t="s">
        <v>44</v>
      </c>
      <c r="E23" s="10">
        <v>0</v>
      </c>
      <c r="F23" s="10">
        <v>0</v>
      </c>
      <c r="G23" s="10">
        <f t="shared" si="3"/>
        <v>0</v>
      </c>
      <c r="H23" s="10">
        <f t="shared" si="4"/>
        <v>0</v>
      </c>
      <c r="I23" s="10">
        <f t="shared" si="5"/>
        <v>0</v>
      </c>
    </row>
    <row r="24" spans="1:9" ht="75" x14ac:dyDescent="0.25">
      <c r="A24" s="7" t="s">
        <v>47</v>
      </c>
      <c r="B24" s="8" t="s">
        <v>48</v>
      </c>
      <c r="C24" s="9">
        <v>1.5</v>
      </c>
      <c r="D24" s="6" t="s">
        <v>15</v>
      </c>
      <c r="E24" s="10">
        <v>0</v>
      </c>
      <c r="F24" s="10">
        <v>0</v>
      </c>
      <c r="G24" s="10">
        <f t="shared" si="3"/>
        <v>0</v>
      </c>
      <c r="H24" s="10">
        <f t="shared" si="4"/>
        <v>0</v>
      </c>
      <c r="I24" s="10">
        <f t="shared" si="5"/>
        <v>0</v>
      </c>
    </row>
    <row r="25" spans="1:9" ht="30" x14ac:dyDescent="0.25">
      <c r="A25" s="7" t="s">
        <v>49</v>
      </c>
      <c r="B25" s="8" t="s">
        <v>50</v>
      </c>
      <c r="C25" s="9">
        <v>2</v>
      </c>
      <c r="D25" s="6" t="s">
        <v>44</v>
      </c>
      <c r="E25" s="10">
        <v>0</v>
      </c>
      <c r="F25" s="10">
        <v>0</v>
      </c>
      <c r="G25" s="10">
        <f t="shared" si="3"/>
        <v>0</v>
      </c>
      <c r="H25" s="10">
        <f t="shared" si="4"/>
        <v>0</v>
      </c>
      <c r="I25" s="10">
        <f t="shared" si="5"/>
        <v>0</v>
      </c>
    </row>
    <row r="28" spans="1:9" x14ac:dyDescent="0.25">
      <c r="A28" s="7" t="s">
        <v>51</v>
      </c>
      <c r="B28" s="8" t="s">
        <v>52</v>
      </c>
    </row>
    <row r="29" spans="1:9" ht="60" x14ac:dyDescent="0.25">
      <c r="A29" s="7" t="s">
        <v>53</v>
      </c>
      <c r="B29" s="8" t="s">
        <v>54</v>
      </c>
      <c r="C29" s="9">
        <v>228.62000000000003</v>
      </c>
      <c r="D29" s="6" t="s">
        <v>20</v>
      </c>
      <c r="E29" s="10">
        <v>0</v>
      </c>
      <c r="F29" s="10">
        <v>0</v>
      </c>
      <c r="G29" s="10">
        <f>+E29*C29</f>
        <v>0</v>
      </c>
      <c r="H29" s="10">
        <f>+F29*C29</f>
        <v>0</v>
      </c>
      <c r="I29" s="10">
        <f t="shared" ref="I29:I31" si="6">+G29+H29</f>
        <v>0</v>
      </c>
    </row>
    <row r="30" spans="1:9" x14ac:dyDescent="0.25">
      <c r="A30" s="7" t="s">
        <v>55</v>
      </c>
      <c r="B30" s="8" t="s">
        <v>56</v>
      </c>
      <c r="C30" s="9">
        <v>2</v>
      </c>
      <c r="D30" s="6" t="s">
        <v>44</v>
      </c>
      <c r="E30" s="10">
        <v>0</v>
      </c>
      <c r="F30" s="10">
        <v>0</v>
      </c>
      <c r="G30" s="10">
        <f>+E30*C30</f>
        <v>0</v>
      </c>
      <c r="H30" s="10">
        <f>+F30*C30</f>
        <v>0</v>
      </c>
      <c r="I30" s="10">
        <f t="shared" si="6"/>
        <v>0</v>
      </c>
    </row>
    <row r="31" spans="1:9" x14ac:dyDescent="0.25">
      <c r="A31" s="7" t="s">
        <v>57</v>
      </c>
      <c r="B31" s="8" t="s">
        <v>58</v>
      </c>
      <c r="C31" s="9">
        <v>6</v>
      </c>
      <c r="D31" s="6" t="s">
        <v>44</v>
      </c>
      <c r="E31" s="10">
        <v>0</v>
      </c>
      <c r="F31" s="10">
        <v>0</v>
      </c>
      <c r="G31" s="10">
        <f>+E31*C31</f>
        <v>0</v>
      </c>
      <c r="H31" s="10">
        <f>+F31*C31</f>
        <v>0</v>
      </c>
      <c r="I31" s="10">
        <f t="shared" si="6"/>
        <v>0</v>
      </c>
    </row>
    <row r="34" spans="1:9" x14ac:dyDescent="0.25">
      <c r="A34" s="7" t="s">
        <v>59</v>
      </c>
      <c r="B34" s="8" t="s">
        <v>60</v>
      </c>
    </row>
    <row r="35" spans="1:9" ht="90" x14ac:dyDescent="0.25">
      <c r="A35" s="7" t="s">
        <v>61</v>
      </c>
      <c r="B35" s="8" t="s">
        <v>62</v>
      </c>
      <c r="C35" s="9">
        <v>86.762499999999989</v>
      </c>
      <c r="D35" s="6" t="s">
        <v>20</v>
      </c>
      <c r="E35" s="10">
        <v>0</v>
      </c>
      <c r="F35" s="10">
        <v>0</v>
      </c>
      <c r="G35" s="10">
        <f t="shared" ref="G35:G51" si="7">+E35*C35</f>
        <v>0</v>
      </c>
      <c r="H35" s="10">
        <f t="shared" ref="H35:H51" si="8">+F35*C35</f>
        <v>0</v>
      </c>
      <c r="I35" s="10">
        <f t="shared" ref="I35:I51" si="9">+G35+H35</f>
        <v>0</v>
      </c>
    </row>
    <row r="36" spans="1:9" x14ac:dyDescent="0.25">
      <c r="A36" s="7" t="s">
        <v>63</v>
      </c>
      <c r="B36" s="8" t="s">
        <v>64</v>
      </c>
      <c r="C36" s="9">
        <v>85.717500000000001</v>
      </c>
      <c r="D36" s="6" t="s">
        <v>20</v>
      </c>
      <c r="E36" s="10">
        <v>0</v>
      </c>
      <c r="F36" s="10">
        <v>0</v>
      </c>
      <c r="G36" s="10">
        <f t="shared" si="7"/>
        <v>0</v>
      </c>
      <c r="H36" s="10">
        <f t="shared" si="8"/>
        <v>0</v>
      </c>
      <c r="I36" s="10">
        <f t="shared" si="9"/>
        <v>0</v>
      </c>
    </row>
    <row r="37" spans="1:9" ht="105" x14ac:dyDescent="0.25">
      <c r="A37" s="7" t="s">
        <v>65</v>
      </c>
      <c r="B37" s="8" t="s">
        <v>66</v>
      </c>
      <c r="C37" s="9">
        <v>141.30875</v>
      </c>
      <c r="D37" s="6" t="s">
        <v>20</v>
      </c>
      <c r="E37" s="10">
        <v>0</v>
      </c>
      <c r="F37" s="10">
        <v>0</v>
      </c>
      <c r="G37" s="10">
        <f t="shared" si="7"/>
        <v>0</v>
      </c>
      <c r="H37" s="10">
        <f t="shared" si="8"/>
        <v>0</v>
      </c>
      <c r="I37" s="10">
        <f t="shared" si="9"/>
        <v>0</v>
      </c>
    </row>
    <row r="38" spans="1:9" x14ac:dyDescent="0.25">
      <c r="A38" s="7" t="s">
        <v>67</v>
      </c>
      <c r="B38" s="8" t="s">
        <v>64</v>
      </c>
      <c r="C38" s="9">
        <v>38.362499999999997</v>
      </c>
      <c r="D38" s="6" t="s">
        <v>20</v>
      </c>
      <c r="E38" s="10">
        <v>0</v>
      </c>
      <c r="F38" s="10">
        <v>0</v>
      </c>
      <c r="G38" s="10">
        <f t="shared" si="7"/>
        <v>0</v>
      </c>
      <c r="H38" s="10">
        <f t="shared" si="8"/>
        <v>0</v>
      </c>
      <c r="I38" s="10">
        <f t="shared" si="9"/>
        <v>0</v>
      </c>
    </row>
    <row r="39" spans="1:9" ht="45" x14ac:dyDescent="0.25">
      <c r="A39" s="7" t="s">
        <v>68</v>
      </c>
      <c r="B39" s="8" t="s">
        <v>69</v>
      </c>
      <c r="C39" s="9">
        <v>7</v>
      </c>
      <c r="D39" s="6" t="s">
        <v>44</v>
      </c>
      <c r="E39" s="10">
        <v>0</v>
      </c>
      <c r="F39" s="10">
        <v>0</v>
      </c>
      <c r="G39" s="10">
        <f t="shared" si="7"/>
        <v>0</v>
      </c>
      <c r="H39" s="10">
        <f t="shared" si="8"/>
        <v>0</v>
      </c>
      <c r="I39" s="10">
        <f t="shared" si="9"/>
        <v>0</v>
      </c>
    </row>
    <row r="40" spans="1:9" ht="45" x14ac:dyDescent="0.25">
      <c r="A40" s="7" t="s">
        <v>70</v>
      </c>
      <c r="B40" s="8" t="s">
        <v>71</v>
      </c>
      <c r="C40" s="9">
        <v>9</v>
      </c>
      <c r="D40" s="6" t="s">
        <v>44</v>
      </c>
      <c r="E40" s="10">
        <v>0</v>
      </c>
      <c r="F40" s="10">
        <v>0</v>
      </c>
      <c r="G40" s="10">
        <f t="shared" si="7"/>
        <v>0</v>
      </c>
      <c r="H40" s="10">
        <f t="shared" si="8"/>
        <v>0</v>
      </c>
      <c r="I40" s="10">
        <f t="shared" si="9"/>
        <v>0</v>
      </c>
    </row>
    <row r="41" spans="1:9" x14ac:dyDescent="0.25">
      <c r="A41" s="7" t="s">
        <v>72</v>
      </c>
      <c r="B41" s="8" t="s">
        <v>73</v>
      </c>
      <c r="C41" s="9">
        <v>4</v>
      </c>
      <c r="D41" s="6" t="s">
        <v>44</v>
      </c>
      <c r="E41" s="10">
        <v>0</v>
      </c>
      <c r="F41" s="10">
        <v>0</v>
      </c>
      <c r="G41" s="10">
        <f t="shared" si="7"/>
        <v>0</v>
      </c>
      <c r="H41" s="10">
        <f t="shared" si="8"/>
        <v>0</v>
      </c>
      <c r="I41" s="10">
        <f t="shared" si="9"/>
        <v>0</v>
      </c>
    </row>
    <row r="42" spans="1:9" ht="30" x14ac:dyDescent="0.25">
      <c r="A42" s="7" t="s">
        <v>74</v>
      </c>
      <c r="B42" s="8" t="s">
        <v>75</v>
      </c>
      <c r="C42" s="9">
        <v>30</v>
      </c>
      <c r="D42" s="6" t="s">
        <v>20</v>
      </c>
      <c r="E42" s="10">
        <v>0</v>
      </c>
      <c r="F42" s="10">
        <v>0</v>
      </c>
      <c r="G42" s="10">
        <f t="shared" si="7"/>
        <v>0</v>
      </c>
      <c r="H42" s="10">
        <f t="shared" si="8"/>
        <v>0</v>
      </c>
      <c r="I42" s="10">
        <f t="shared" si="9"/>
        <v>0</v>
      </c>
    </row>
    <row r="43" spans="1:9" x14ac:dyDescent="0.25">
      <c r="A43" s="7" t="s">
        <v>76</v>
      </c>
      <c r="B43" s="8" t="s">
        <v>77</v>
      </c>
      <c r="C43" s="9">
        <v>117.57000000000002</v>
      </c>
      <c r="D43" s="6" t="s">
        <v>20</v>
      </c>
      <c r="E43" s="10">
        <v>0</v>
      </c>
      <c r="F43" s="10">
        <v>0</v>
      </c>
      <c r="G43" s="10">
        <f t="shared" si="7"/>
        <v>0</v>
      </c>
      <c r="H43" s="10">
        <f t="shared" si="8"/>
        <v>0</v>
      </c>
      <c r="I43" s="10">
        <f t="shared" si="9"/>
        <v>0</v>
      </c>
    </row>
    <row r="44" spans="1:9" ht="30" x14ac:dyDescent="0.25">
      <c r="A44" s="7" t="s">
        <v>78</v>
      </c>
      <c r="B44" s="8" t="s">
        <v>79</v>
      </c>
      <c r="C44" s="9">
        <v>117.57000000000002</v>
      </c>
      <c r="D44" s="6" t="s">
        <v>20</v>
      </c>
      <c r="E44" s="10">
        <v>0</v>
      </c>
      <c r="F44" s="10">
        <v>0</v>
      </c>
      <c r="G44" s="10">
        <f t="shared" si="7"/>
        <v>0</v>
      </c>
      <c r="H44" s="10">
        <f t="shared" si="8"/>
        <v>0</v>
      </c>
      <c r="I44" s="10">
        <f t="shared" si="9"/>
        <v>0</v>
      </c>
    </row>
    <row r="45" spans="1:9" ht="30" x14ac:dyDescent="0.25">
      <c r="A45" s="7" t="s">
        <v>80</v>
      </c>
      <c r="B45" s="8" t="s">
        <v>81</v>
      </c>
      <c r="C45" s="9">
        <v>105.02000000000001</v>
      </c>
      <c r="D45" s="6" t="s">
        <v>20</v>
      </c>
      <c r="E45" s="10">
        <v>0</v>
      </c>
      <c r="F45" s="10">
        <v>0</v>
      </c>
      <c r="G45" s="10">
        <f t="shared" si="7"/>
        <v>0</v>
      </c>
      <c r="H45" s="10">
        <f t="shared" si="8"/>
        <v>0</v>
      </c>
      <c r="I45" s="10">
        <f t="shared" si="9"/>
        <v>0</v>
      </c>
    </row>
    <row r="46" spans="1:9" ht="60" x14ac:dyDescent="0.25">
      <c r="A46" s="7" t="s">
        <v>82</v>
      </c>
      <c r="B46" s="8" t="s">
        <v>83</v>
      </c>
      <c r="C46" s="9">
        <v>28.39</v>
      </c>
      <c r="D46" s="6" t="s">
        <v>20</v>
      </c>
      <c r="E46" s="10">
        <v>0</v>
      </c>
      <c r="F46" s="10">
        <v>0</v>
      </c>
      <c r="G46" s="10">
        <f t="shared" si="7"/>
        <v>0</v>
      </c>
      <c r="H46" s="10">
        <f t="shared" si="8"/>
        <v>0</v>
      </c>
      <c r="I46" s="10">
        <f t="shared" si="9"/>
        <v>0</v>
      </c>
    </row>
    <row r="47" spans="1:9" ht="30" x14ac:dyDescent="0.25">
      <c r="A47" s="7" t="s">
        <v>84</v>
      </c>
      <c r="B47" s="8" t="s">
        <v>85</v>
      </c>
      <c r="C47" s="9">
        <v>40.300000000000004</v>
      </c>
      <c r="D47" s="6" t="s">
        <v>20</v>
      </c>
      <c r="E47" s="10">
        <v>0</v>
      </c>
      <c r="F47" s="10">
        <v>0</v>
      </c>
      <c r="G47" s="10">
        <f t="shared" si="7"/>
        <v>0</v>
      </c>
      <c r="H47" s="10">
        <f t="shared" si="8"/>
        <v>0</v>
      </c>
      <c r="I47" s="10">
        <f t="shared" si="9"/>
        <v>0</v>
      </c>
    </row>
    <row r="48" spans="1:9" ht="60" x14ac:dyDescent="0.25">
      <c r="A48" s="7" t="s">
        <v>86</v>
      </c>
      <c r="B48" s="8" t="s">
        <v>87</v>
      </c>
      <c r="C48" s="9">
        <v>96.18</v>
      </c>
      <c r="D48" s="6" t="s">
        <v>20</v>
      </c>
      <c r="E48" s="10">
        <v>0</v>
      </c>
      <c r="F48" s="10">
        <v>0</v>
      </c>
      <c r="G48" s="10">
        <f t="shared" si="7"/>
        <v>0</v>
      </c>
      <c r="H48" s="10">
        <f t="shared" si="8"/>
        <v>0</v>
      </c>
      <c r="I48" s="10">
        <f t="shared" si="9"/>
        <v>0</v>
      </c>
    </row>
    <row r="49" spans="1:9" x14ac:dyDescent="0.25">
      <c r="A49" s="7" t="s">
        <v>88</v>
      </c>
      <c r="B49" s="8" t="s">
        <v>89</v>
      </c>
      <c r="C49" s="9">
        <v>105.02000000000001</v>
      </c>
      <c r="D49" s="6" t="s">
        <v>20</v>
      </c>
      <c r="E49" s="10">
        <v>0</v>
      </c>
      <c r="F49" s="10">
        <v>0</v>
      </c>
      <c r="G49" s="10">
        <f t="shared" si="7"/>
        <v>0</v>
      </c>
      <c r="H49" s="10">
        <f t="shared" si="8"/>
        <v>0</v>
      </c>
      <c r="I49" s="10">
        <f t="shared" si="9"/>
        <v>0</v>
      </c>
    </row>
    <row r="50" spans="1:9" ht="30" x14ac:dyDescent="0.25">
      <c r="A50" s="7" t="s">
        <v>90</v>
      </c>
      <c r="B50" s="8" t="s">
        <v>91</v>
      </c>
      <c r="C50" s="9">
        <v>145.32000000000005</v>
      </c>
      <c r="D50" s="6" t="s">
        <v>20</v>
      </c>
      <c r="E50" s="10">
        <v>0</v>
      </c>
      <c r="F50" s="10">
        <v>0</v>
      </c>
      <c r="G50" s="10">
        <f t="shared" si="7"/>
        <v>0</v>
      </c>
      <c r="H50" s="10">
        <f t="shared" si="8"/>
        <v>0</v>
      </c>
      <c r="I50" s="10">
        <f t="shared" si="9"/>
        <v>0</v>
      </c>
    </row>
    <row r="51" spans="1:9" x14ac:dyDescent="0.25">
      <c r="A51" s="7" t="s">
        <v>92</v>
      </c>
      <c r="B51" s="8" t="s">
        <v>93</v>
      </c>
      <c r="C51" s="9">
        <v>757.61124999999993</v>
      </c>
      <c r="D51" s="6" t="s">
        <v>20</v>
      </c>
      <c r="E51" s="10">
        <v>0</v>
      </c>
      <c r="F51" s="10">
        <v>0</v>
      </c>
      <c r="G51" s="10">
        <f t="shared" si="7"/>
        <v>0</v>
      </c>
      <c r="H51" s="10">
        <f t="shared" si="8"/>
        <v>0</v>
      </c>
      <c r="I51" s="10">
        <f t="shared" si="9"/>
        <v>0</v>
      </c>
    </row>
    <row r="53" spans="1:9" x14ac:dyDescent="0.25">
      <c r="A53" s="7" t="s">
        <v>94</v>
      </c>
      <c r="B53" s="8" t="s">
        <v>95</v>
      </c>
    </row>
    <row r="54" spans="1:9" x14ac:dyDescent="0.25">
      <c r="A54" s="7" t="s">
        <v>96</v>
      </c>
      <c r="B54" s="8" t="s">
        <v>97</v>
      </c>
    </row>
    <row r="56" spans="1:9" ht="75" x14ac:dyDescent="0.25">
      <c r="A56" s="7" t="s">
        <v>98</v>
      </c>
      <c r="B56" s="8" t="s">
        <v>99</v>
      </c>
      <c r="C56" s="9">
        <v>110</v>
      </c>
      <c r="D56" s="6" t="s">
        <v>100</v>
      </c>
      <c r="E56" s="10">
        <v>0</v>
      </c>
      <c r="F56" s="10">
        <v>0</v>
      </c>
      <c r="G56" s="10">
        <f>+E56*C56</f>
        <v>0</v>
      </c>
      <c r="H56" s="10">
        <f>+F56*C56</f>
        <v>0</v>
      </c>
      <c r="I56" s="10">
        <f t="shared" ref="I56" si="10">+G56+H56</f>
        <v>0</v>
      </c>
    </row>
    <row r="58" spans="1:9" ht="75" x14ac:dyDescent="0.25">
      <c r="A58" s="7" t="s">
        <v>101</v>
      </c>
      <c r="B58" s="8" t="s">
        <v>102</v>
      </c>
      <c r="C58" s="9">
        <v>60</v>
      </c>
      <c r="D58" s="6" t="s">
        <v>100</v>
      </c>
      <c r="E58" s="10">
        <v>0</v>
      </c>
      <c r="F58" s="10">
        <v>0</v>
      </c>
      <c r="G58" s="10">
        <f>+E58*C58</f>
        <v>0</v>
      </c>
      <c r="H58" s="10">
        <f>+F58*C58</f>
        <v>0</v>
      </c>
      <c r="I58" s="10">
        <f t="shared" ref="I58" si="11">+G58+H58</f>
        <v>0</v>
      </c>
    </row>
    <row r="60" spans="1:9" ht="75" x14ac:dyDescent="0.25">
      <c r="A60" s="7" t="s">
        <v>103</v>
      </c>
      <c r="B60" s="8" t="s">
        <v>104</v>
      </c>
      <c r="C60" s="9">
        <v>15</v>
      </c>
      <c r="D60" s="6" t="s">
        <v>100</v>
      </c>
      <c r="E60" s="10">
        <v>0</v>
      </c>
      <c r="F60" s="10">
        <v>0</v>
      </c>
      <c r="G60" s="10">
        <f>+E60*C60</f>
        <v>0</v>
      </c>
      <c r="H60" s="10">
        <f>+F60*C60</f>
        <v>0</v>
      </c>
      <c r="I60" s="10">
        <f t="shared" ref="I60" si="12">+G60+H60</f>
        <v>0</v>
      </c>
    </row>
    <row r="62" spans="1:9" ht="75" x14ac:dyDescent="0.25">
      <c r="A62" s="7" t="s">
        <v>105</v>
      </c>
      <c r="B62" s="8" t="s">
        <v>106</v>
      </c>
      <c r="C62" s="9">
        <v>1</v>
      </c>
      <c r="D62" s="6" t="s">
        <v>107</v>
      </c>
      <c r="E62" s="10">
        <v>0</v>
      </c>
      <c r="F62" s="10">
        <v>0</v>
      </c>
      <c r="G62" s="10">
        <f>+E62*C62</f>
        <v>0</v>
      </c>
      <c r="H62" s="10">
        <f>+F62*C62</f>
        <v>0</v>
      </c>
      <c r="I62" s="10">
        <f t="shared" ref="I62" si="13">+G62+H62</f>
        <v>0</v>
      </c>
    </row>
    <row r="64" spans="1:9" ht="75" x14ac:dyDescent="0.25">
      <c r="A64" s="7" t="s">
        <v>108</v>
      </c>
      <c r="B64" s="8" t="s">
        <v>109</v>
      </c>
      <c r="C64" s="9">
        <v>2</v>
      </c>
      <c r="D64" s="6" t="s">
        <v>107</v>
      </c>
      <c r="E64" s="10">
        <v>0</v>
      </c>
      <c r="F64" s="10">
        <v>0</v>
      </c>
      <c r="G64" s="10">
        <f>+E64*C64</f>
        <v>0</v>
      </c>
      <c r="H64" s="10">
        <f>+F64*C64</f>
        <v>0</v>
      </c>
      <c r="I64" s="10">
        <f t="shared" ref="I64" si="14">+G64+H64</f>
        <v>0</v>
      </c>
    </row>
    <row r="66" spans="1:9" ht="75" x14ac:dyDescent="0.25">
      <c r="A66" s="7" t="s">
        <v>110</v>
      </c>
      <c r="B66" s="8" t="s">
        <v>111</v>
      </c>
      <c r="C66" s="9">
        <v>2</v>
      </c>
      <c r="D66" s="6" t="s">
        <v>107</v>
      </c>
      <c r="E66" s="10">
        <v>0</v>
      </c>
      <c r="F66" s="10">
        <v>0</v>
      </c>
      <c r="G66" s="10">
        <f>+E66*C66</f>
        <v>0</v>
      </c>
      <c r="H66" s="10">
        <f>+F66*C66</f>
        <v>0</v>
      </c>
      <c r="I66" s="10">
        <f t="shared" ref="I66" si="15">+G66+H66</f>
        <v>0</v>
      </c>
    </row>
    <row r="68" spans="1:9" ht="75" x14ac:dyDescent="0.25">
      <c r="A68" s="7" t="s">
        <v>112</v>
      </c>
      <c r="B68" s="8" t="s">
        <v>113</v>
      </c>
      <c r="C68" s="9">
        <v>2</v>
      </c>
      <c r="D68" s="6" t="s">
        <v>107</v>
      </c>
      <c r="E68" s="10">
        <v>0</v>
      </c>
      <c r="F68" s="10">
        <v>0</v>
      </c>
      <c r="G68" s="10">
        <f>+E68*C68</f>
        <v>0</v>
      </c>
      <c r="H68" s="10">
        <f>+F68*C68</f>
        <v>0</v>
      </c>
      <c r="I68" s="10">
        <f t="shared" ref="I68" si="16">+G68+H68</f>
        <v>0</v>
      </c>
    </row>
    <row r="70" spans="1:9" ht="60" x14ac:dyDescent="0.25">
      <c r="A70" s="7" t="s">
        <v>114</v>
      </c>
      <c r="B70" s="8" t="s">
        <v>115</v>
      </c>
      <c r="C70" s="9">
        <v>1</v>
      </c>
      <c r="D70" s="6" t="s">
        <v>107</v>
      </c>
      <c r="E70" s="10">
        <v>0</v>
      </c>
      <c r="F70" s="10">
        <v>0</v>
      </c>
      <c r="G70" s="10">
        <f>+E70*C70</f>
        <v>0</v>
      </c>
      <c r="H70" s="10">
        <f>+F70*C70</f>
        <v>0</v>
      </c>
      <c r="I70" s="10">
        <f t="shared" ref="I70" si="17">+G70+H70</f>
        <v>0</v>
      </c>
    </row>
    <row r="72" spans="1:9" ht="75" x14ac:dyDescent="0.25">
      <c r="A72" s="7" t="s">
        <v>116</v>
      </c>
      <c r="B72" s="8" t="s">
        <v>117</v>
      </c>
      <c r="C72" s="9">
        <v>15</v>
      </c>
      <c r="D72" s="6" t="s">
        <v>107</v>
      </c>
      <c r="E72" s="10">
        <v>0</v>
      </c>
      <c r="F72" s="10">
        <v>0</v>
      </c>
      <c r="G72" s="10">
        <f>+E72*C72</f>
        <v>0</v>
      </c>
      <c r="H72" s="10">
        <f>+F72*C72</f>
        <v>0</v>
      </c>
      <c r="I72" s="10">
        <f t="shared" ref="I72" si="18">+G72+H72</f>
        <v>0</v>
      </c>
    </row>
    <row r="74" spans="1:9" ht="75" x14ac:dyDescent="0.25">
      <c r="A74" s="7" t="s">
        <v>118</v>
      </c>
      <c r="B74" s="8" t="s">
        <v>119</v>
      </c>
      <c r="C74" s="9">
        <v>15</v>
      </c>
      <c r="D74" s="6" t="s">
        <v>107</v>
      </c>
      <c r="E74" s="10">
        <v>0</v>
      </c>
      <c r="F74" s="10">
        <v>0</v>
      </c>
      <c r="G74" s="10">
        <f>+E74*C74</f>
        <v>0</v>
      </c>
      <c r="H74" s="10">
        <f>+F74*C74</f>
        <v>0</v>
      </c>
      <c r="I74" s="10">
        <f t="shared" ref="I74" si="19">+G74+H74</f>
        <v>0</v>
      </c>
    </row>
    <row r="76" spans="1:9" ht="60" x14ac:dyDescent="0.25">
      <c r="A76" s="7" t="s">
        <v>120</v>
      </c>
      <c r="B76" s="8" t="s">
        <v>121</v>
      </c>
      <c r="C76" s="9">
        <v>15</v>
      </c>
      <c r="D76" s="6" t="s">
        <v>107</v>
      </c>
      <c r="E76" s="10">
        <v>0</v>
      </c>
      <c r="F76" s="10">
        <v>0</v>
      </c>
      <c r="G76" s="10">
        <f>+E76*C76</f>
        <v>0</v>
      </c>
      <c r="H76" s="10">
        <f>+F76*C76</f>
        <v>0</v>
      </c>
      <c r="I76" s="10">
        <f t="shared" ref="I76" si="20">+G76+H76</f>
        <v>0</v>
      </c>
    </row>
    <row r="78" spans="1:9" ht="75" x14ac:dyDescent="0.25">
      <c r="A78" s="7" t="s">
        <v>122</v>
      </c>
      <c r="B78" s="8" t="s">
        <v>123</v>
      </c>
      <c r="C78" s="9">
        <v>1</v>
      </c>
      <c r="D78" s="6" t="s">
        <v>107</v>
      </c>
      <c r="E78" s="10">
        <v>0</v>
      </c>
      <c r="F78" s="10">
        <v>0</v>
      </c>
      <c r="G78" s="10">
        <f>+E78*C78</f>
        <v>0</v>
      </c>
      <c r="H78" s="10">
        <f>+F78*C78</f>
        <v>0</v>
      </c>
      <c r="I78" s="10">
        <f t="shared" ref="I78" si="21">+G78+H78</f>
        <v>0</v>
      </c>
    </row>
    <row r="80" spans="1:9" ht="90" x14ac:dyDescent="0.25">
      <c r="A80" s="7" t="s">
        <v>124</v>
      </c>
      <c r="B80" s="8" t="s">
        <v>125</v>
      </c>
      <c r="C80" s="9">
        <v>3</v>
      </c>
      <c r="D80" s="6" t="s">
        <v>107</v>
      </c>
      <c r="E80" s="10">
        <v>0</v>
      </c>
      <c r="F80" s="10">
        <v>0</v>
      </c>
      <c r="G80" s="10">
        <f>+E80*C80</f>
        <v>0</v>
      </c>
      <c r="H80" s="10">
        <f>+F80*C80</f>
        <v>0</v>
      </c>
      <c r="I80" s="10">
        <f t="shared" ref="I80" si="22">+G80+H80</f>
        <v>0</v>
      </c>
    </row>
    <row r="81" spans="1:9" x14ac:dyDescent="0.25">
      <c r="B81" s="8" t="s">
        <v>126</v>
      </c>
    </row>
    <row r="83" spans="1:9" ht="90" x14ac:dyDescent="0.25">
      <c r="A83" s="7" t="s">
        <v>127</v>
      </c>
      <c r="B83" s="8" t="s">
        <v>128</v>
      </c>
      <c r="C83" s="9">
        <v>1</v>
      </c>
      <c r="D83" s="6" t="s">
        <v>107</v>
      </c>
      <c r="E83" s="10">
        <v>0</v>
      </c>
      <c r="F83" s="10">
        <v>0</v>
      </c>
      <c r="G83" s="10">
        <f>+E83*C83</f>
        <v>0</v>
      </c>
      <c r="H83" s="10">
        <f>+F83*C83</f>
        <v>0</v>
      </c>
      <c r="I83" s="10">
        <f t="shared" ref="I83" si="23">+G83+H83</f>
        <v>0</v>
      </c>
    </row>
    <row r="84" spans="1:9" x14ac:dyDescent="0.25">
      <c r="B84" s="8" t="s">
        <v>129</v>
      </c>
    </row>
    <row r="86" spans="1:9" ht="90" x14ac:dyDescent="0.25">
      <c r="A86" s="7" t="s">
        <v>130</v>
      </c>
      <c r="B86" s="8" t="s">
        <v>131</v>
      </c>
      <c r="C86" s="9">
        <v>2</v>
      </c>
      <c r="D86" s="6" t="s">
        <v>107</v>
      </c>
      <c r="E86" s="10">
        <v>0</v>
      </c>
      <c r="F86" s="10">
        <v>0</v>
      </c>
      <c r="G86" s="10">
        <f>+E86*C86</f>
        <v>0</v>
      </c>
      <c r="H86" s="10">
        <f>+F86*C86</f>
        <v>0</v>
      </c>
      <c r="I86" s="10">
        <f t="shared" ref="I86" si="24">+G86+H86</f>
        <v>0</v>
      </c>
    </row>
    <row r="87" spans="1:9" x14ac:dyDescent="0.25">
      <c r="B87" s="8" t="s">
        <v>132</v>
      </c>
    </row>
    <row r="89" spans="1:9" ht="90" x14ac:dyDescent="0.25">
      <c r="A89" s="7" t="s">
        <v>133</v>
      </c>
      <c r="B89" s="8" t="s">
        <v>134</v>
      </c>
      <c r="C89" s="9">
        <v>4</v>
      </c>
      <c r="D89" s="6" t="s">
        <v>107</v>
      </c>
      <c r="E89" s="10">
        <v>0</v>
      </c>
      <c r="F89" s="10">
        <v>0</v>
      </c>
      <c r="G89" s="10">
        <f>+E89*C89</f>
        <v>0</v>
      </c>
      <c r="H89" s="10">
        <f>+F89*C89</f>
        <v>0</v>
      </c>
      <c r="I89" s="10">
        <f t="shared" ref="I89" si="25">+G89+H89</f>
        <v>0</v>
      </c>
    </row>
    <row r="90" spans="1:9" x14ac:dyDescent="0.25">
      <c r="B90" s="8" t="s">
        <v>135</v>
      </c>
    </row>
    <row r="92" spans="1:9" ht="90" x14ac:dyDescent="0.25">
      <c r="A92" s="7" t="s">
        <v>136</v>
      </c>
      <c r="B92" s="8" t="s">
        <v>137</v>
      </c>
      <c r="C92" s="9">
        <v>5</v>
      </c>
      <c r="D92" s="6" t="s">
        <v>107</v>
      </c>
      <c r="E92" s="10">
        <v>0</v>
      </c>
      <c r="F92" s="10">
        <v>0</v>
      </c>
      <c r="G92" s="10">
        <f>+E92*C92</f>
        <v>0</v>
      </c>
      <c r="H92" s="10">
        <f>+F92*C92</f>
        <v>0</v>
      </c>
      <c r="I92" s="10">
        <f t="shared" ref="I92" si="26">+G92+H92</f>
        <v>0</v>
      </c>
    </row>
    <row r="93" spans="1:9" x14ac:dyDescent="0.25">
      <c r="B93" s="8" t="s">
        <v>138</v>
      </c>
    </row>
    <row r="95" spans="1:9" ht="45" x14ac:dyDescent="0.25">
      <c r="A95" s="7" t="s">
        <v>139</v>
      </c>
      <c r="B95" s="8" t="s">
        <v>140</v>
      </c>
      <c r="C95" s="9">
        <v>1</v>
      </c>
      <c r="D95" s="6" t="s">
        <v>107</v>
      </c>
      <c r="E95" s="10">
        <v>0</v>
      </c>
      <c r="F95" s="10">
        <v>0</v>
      </c>
      <c r="G95" s="10">
        <f>+E95*C95</f>
        <v>0</v>
      </c>
      <c r="H95" s="10">
        <f>+F95*C95</f>
        <v>0</v>
      </c>
      <c r="I95" s="10">
        <f t="shared" ref="I95" si="27">+G95+H95</f>
        <v>0</v>
      </c>
    </row>
    <row r="97" spans="1:9" ht="75" x14ac:dyDescent="0.25">
      <c r="A97" s="7" t="s">
        <v>141</v>
      </c>
      <c r="B97" s="8" t="s">
        <v>142</v>
      </c>
      <c r="C97" s="9">
        <v>8</v>
      </c>
      <c r="D97" s="6" t="s">
        <v>107</v>
      </c>
      <c r="E97" s="10">
        <v>0</v>
      </c>
      <c r="F97" s="10">
        <v>0</v>
      </c>
      <c r="G97" s="10">
        <f>+E97*C97</f>
        <v>0</v>
      </c>
      <c r="H97" s="10">
        <f>+F97*C97</f>
        <v>0</v>
      </c>
      <c r="I97" s="10">
        <f t="shared" ref="I97" si="28">+G97+H97</f>
        <v>0</v>
      </c>
    </row>
    <row r="99" spans="1:9" ht="75" x14ac:dyDescent="0.25">
      <c r="A99" s="7" t="s">
        <v>143</v>
      </c>
      <c r="B99" s="8" t="s">
        <v>144</v>
      </c>
      <c r="C99" s="9">
        <v>1</v>
      </c>
      <c r="D99" s="6" t="s">
        <v>107</v>
      </c>
      <c r="E99" s="10">
        <v>0</v>
      </c>
      <c r="F99" s="10">
        <v>0</v>
      </c>
      <c r="G99" s="10">
        <f>+E99*C99</f>
        <v>0</v>
      </c>
      <c r="H99" s="10">
        <f>+F99*C99</f>
        <v>0</v>
      </c>
      <c r="I99" s="10">
        <f t="shared" ref="I99" si="29">+G99+H99</f>
        <v>0</v>
      </c>
    </row>
    <row r="101" spans="1:9" ht="75" x14ac:dyDescent="0.25">
      <c r="A101" s="7" t="s">
        <v>145</v>
      </c>
      <c r="B101" s="8" t="s">
        <v>146</v>
      </c>
      <c r="C101" s="9">
        <v>1</v>
      </c>
      <c r="D101" s="6" t="s">
        <v>107</v>
      </c>
      <c r="E101" s="10">
        <v>0</v>
      </c>
      <c r="F101" s="10">
        <v>0</v>
      </c>
      <c r="G101" s="10">
        <f>+E101*C101</f>
        <v>0</v>
      </c>
      <c r="H101" s="10">
        <f>+F101*C101</f>
        <v>0</v>
      </c>
      <c r="I101" s="10">
        <f t="shared" ref="I101" si="30">+G101+H101</f>
        <v>0</v>
      </c>
    </row>
    <row r="103" spans="1:9" ht="75" x14ac:dyDescent="0.25">
      <c r="A103" s="7" t="s">
        <v>147</v>
      </c>
      <c r="B103" s="8" t="s">
        <v>148</v>
      </c>
      <c r="C103" s="9">
        <v>1</v>
      </c>
      <c r="D103" s="6" t="s">
        <v>107</v>
      </c>
      <c r="E103" s="10">
        <v>0</v>
      </c>
      <c r="F103" s="10">
        <v>0</v>
      </c>
      <c r="G103" s="10">
        <f>+E103*C103</f>
        <v>0</v>
      </c>
      <c r="H103" s="10">
        <f>+F103*C103</f>
        <v>0</v>
      </c>
      <c r="I103" s="10">
        <f t="shared" ref="I103" si="31">+G103+H103</f>
        <v>0</v>
      </c>
    </row>
    <row r="105" spans="1:9" x14ac:dyDescent="0.25">
      <c r="A105" s="7" t="s">
        <v>149</v>
      </c>
      <c r="B105" s="8" t="s">
        <v>150</v>
      </c>
      <c r="C105" s="9">
        <v>1</v>
      </c>
      <c r="D105" s="6" t="s">
        <v>151</v>
      </c>
      <c r="E105" s="10">
        <v>0</v>
      </c>
      <c r="F105" s="10">
        <v>0</v>
      </c>
      <c r="G105" s="10">
        <f>+E105*C105</f>
        <v>0</v>
      </c>
      <c r="H105" s="10">
        <f>+F105*C105</f>
        <v>0</v>
      </c>
      <c r="I105" s="10">
        <f t="shared" ref="I105" si="32">+G105+H105</f>
        <v>0</v>
      </c>
    </row>
    <row r="107" spans="1:9" x14ac:dyDescent="0.25">
      <c r="A107" s="7" t="s">
        <v>152</v>
      </c>
      <c r="B107" s="8" t="s">
        <v>153</v>
      </c>
      <c r="C107" s="9">
        <v>1</v>
      </c>
      <c r="D107" s="6" t="s">
        <v>151</v>
      </c>
      <c r="E107" s="10">
        <v>0</v>
      </c>
      <c r="F107" s="10">
        <v>0</v>
      </c>
      <c r="G107" s="10">
        <f>+E107*C107</f>
        <v>0</v>
      </c>
      <c r="H107" s="10">
        <f>+F107*C107</f>
        <v>0</v>
      </c>
      <c r="I107" s="10">
        <f t="shared" ref="I107" si="33">+G107+H107</f>
        <v>0</v>
      </c>
    </row>
    <row r="109" spans="1:9" x14ac:dyDescent="0.25">
      <c r="A109" s="7" t="s">
        <v>154</v>
      </c>
      <c r="B109" s="8" t="s">
        <v>155</v>
      </c>
      <c r="C109" s="9">
        <v>15</v>
      </c>
      <c r="D109" s="6" t="s">
        <v>44</v>
      </c>
      <c r="E109" s="10">
        <v>0</v>
      </c>
      <c r="F109" s="10">
        <v>0</v>
      </c>
      <c r="G109" s="10">
        <f>+E109*C109</f>
        <v>0</v>
      </c>
      <c r="H109" s="10">
        <f>+F109*C109</f>
        <v>0</v>
      </c>
      <c r="I109" s="10">
        <f t="shared" ref="I109" si="34">+G109+H109</f>
        <v>0</v>
      </c>
    </row>
    <row r="111" spans="1:9" x14ac:dyDescent="0.25">
      <c r="A111" s="7" t="s">
        <v>156</v>
      </c>
      <c r="B111" s="8" t="s">
        <v>157</v>
      </c>
      <c r="C111" s="9">
        <v>3</v>
      </c>
      <c r="D111" s="6" t="s">
        <v>44</v>
      </c>
      <c r="E111" s="10">
        <v>0</v>
      </c>
      <c r="F111" s="10">
        <v>0</v>
      </c>
      <c r="G111" s="10">
        <f>+E111*C111</f>
        <v>0</v>
      </c>
      <c r="H111" s="10">
        <f>+F111*C111</f>
        <v>0</v>
      </c>
      <c r="I111" s="10">
        <f t="shared" ref="I111" si="35">+G111+H111</f>
        <v>0</v>
      </c>
    </row>
    <row r="113" spans="1:9" ht="30" x14ac:dyDescent="0.25">
      <c r="A113" s="7" t="s">
        <v>158</v>
      </c>
      <c r="B113" s="8" t="s">
        <v>159</v>
      </c>
      <c r="C113" s="9">
        <v>30</v>
      </c>
      <c r="D113" s="6" t="s">
        <v>160</v>
      </c>
      <c r="E113" s="10">
        <v>0</v>
      </c>
      <c r="F113" s="10">
        <v>0</v>
      </c>
      <c r="G113" s="10">
        <f>+E113*C113</f>
        <v>0</v>
      </c>
      <c r="H113" s="10">
        <f>+F113*C113</f>
        <v>0</v>
      </c>
      <c r="I113" s="10">
        <f t="shared" ref="I113" si="36">+G113+H113</f>
        <v>0</v>
      </c>
    </row>
    <row r="116" spans="1:9" x14ac:dyDescent="0.25">
      <c r="A116" s="7" t="s">
        <v>161</v>
      </c>
      <c r="B116" s="8" t="s">
        <v>162</v>
      </c>
    </row>
    <row r="118" spans="1:9" ht="75" x14ac:dyDescent="0.25">
      <c r="A118" s="7" t="s">
        <v>163</v>
      </c>
      <c r="B118" s="8" t="s">
        <v>164</v>
      </c>
      <c r="C118" s="9">
        <v>40</v>
      </c>
      <c r="D118" s="6" t="s">
        <v>100</v>
      </c>
      <c r="E118" s="10">
        <v>0</v>
      </c>
      <c r="F118" s="10">
        <v>0</v>
      </c>
      <c r="G118" s="10">
        <f>+E118*C118</f>
        <v>0</v>
      </c>
      <c r="H118" s="10">
        <f>+F118*C118</f>
        <v>0</v>
      </c>
      <c r="I118" s="10">
        <f t="shared" ref="I118" si="37">+G118+H118</f>
        <v>0</v>
      </c>
    </row>
    <row r="120" spans="1:9" ht="75" x14ac:dyDescent="0.25">
      <c r="A120" s="7" t="s">
        <v>165</v>
      </c>
      <c r="B120" s="8" t="s">
        <v>166</v>
      </c>
      <c r="C120" s="9">
        <v>30</v>
      </c>
      <c r="D120" s="6" t="s">
        <v>100</v>
      </c>
      <c r="E120" s="10">
        <v>0</v>
      </c>
      <c r="F120" s="10">
        <v>0</v>
      </c>
      <c r="G120" s="10">
        <f>+E120*C120</f>
        <v>0</v>
      </c>
      <c r="H120" s="10">
        <f>+F120*C120</f>
        <v>0</v>
      </c>
      <c r="I120" s="10">
        <f t="shared" ref="I120" si="38">+G120+H120</f>
        <v>0</v>
      </c>
    </row>
    <row r="122" spans="1:9" ht="75" x14ac:dyDescent="0.25">
      <c r="A122" s="7" t="s">
        <v>167</v>
      </c>
      <c r="B122" s="8" t="s">
        <v>168</v>
      </c>
      <c r="C122" s="9">
        <v>20</v>
      </c>
      <c r="D122" s="6" t="s">
        <v>100</v>
      </c>
      <c r="E122" s="10">
        <v>0</v>
      </c>
      <c r="F122" s="10">
        <v>0</v>
      </c>
      <c r="G122" s="10">
        <f>+E122*C122</f>
        <v>0</v>
      </c>
      <c r="H122" s="10">
        <f>+F122*C122</f>
        <v>0</v>
      </c>
      <c r="I122" s="10">
        <f t="shared" ref="I122" si="39">+G122+H122</f>
        <v>0</v>
      </c>
    </row>
    <row r="124" spans="1:9" ht="75" x14ac:dyDescent="0.25">
      <c r="A124" s="7" t="s">
        <v>169</v>
      </c>
      <c r="B124" s="8" t="s">
        <v>170</v>
      </c>
      <c r="C124" s="9">
        <v>40</v>
      </c>
      <c r="D124" s="6" t="s">
        <v>100</v>
      </c>
      <c r="E124" s="10">
        <v>0</v>
      </c>
      <c r="F124" s="10">
        <v>0</v>
      </c>
      <c r="G124" s="10">
        <f>+E124*C124</f>
        <v>0</v>
      </c>
      <c r="H124" s="10">
        <f>+F124*C124</f>
        <v>0</v>
      </c>
      <c r="I124" s="10">
        <f t="shared" ref="I124" si="40">+G124+H124</f>
        <v>0</v>
      </c>
    </row>
    <row r="125" spans="1:9" ht="45" x14ac:dyDescent="0.25">
      <c r="B125" s="8" t="s">
        <v>171</v>
      </c>
    </row>
    <row r="127" spans="1:9" ht="75" x14ac:dyDescent="0.25">
      <c r="A127" s="7" t="s">
        <v>172</v>
      </c>
      <c r="B127" s="8" t="s">
        <v>170</v>
      </c>
      <c r="C127" s="9">
        <v>30</v>
      </c>
      <c r="D127" s="6" t="s">
        <v>100</v>
      </c>
      <c r="E127" s="10">
        <v>0</v>
      </c>
      <c r="F127" s="10">
        <v>0</v>
      </c>
      <c r="G127" s="10">
        <f>+E127*C127</f>
        <v>0</v>
      </c>
      <c r="H127" s="10">
        <f>+F127*C127</f>
        <v>0</v>
      </c>
      <c r="I127" s="10">
        <f t="shared" ref="I127" si="41">+G127+H127</f>
        <v>0</v>
      </c>
    </row>
    <row r="128" spans="1:9" ht="45" x14ac:dyDescent="0.25">
      <c r="B128" s="8" t="s">
        <v>173</v>
      </c>
    </row>
    <row r="130" spans="1:9" ht="75" x14ac:dyDescent="0.25">
      <c r="A130" s="7" t="s">
        <v>174</v>
      </c>
      <c r="B130" s="8" t="s">
        <v>170</v>
      </c>
      <c r="C130" s="9">
        <v>20</v>
      </c>
      <c r="D130" s="6" t="s">
        <v>100</v>
      </c>
      <c r="E130" s="10">
        <v>0</v>
      </c>
      <c r="F130" s="10">
        <v>0</v>
      </c>
      <c r="G130" s="10">
        <f>+E130*C130</f>
        <v>0</v>
      </c>
      <c r="H130" s="10">
        <f>+F130*C130</f>
        <v>0</v>
      </c>
      <c r="I130" s="10">
        <f t="shared" ref="I130" si="42">+G130+H130</f>
        <v>0</v>
      </c>
    </row>
    <row r="131" spans="1:9" ht="45" x14ac:dyDescent="0.25">
      <c r="B131" s="8" t="s">
        <v>175</v>
      </c>
    </row>
    <row r="133" spans="1:9" ht="75" x14ac:dyDescent="0.25">
      <c r="A133" s="7" t="s">
        <v>176</v>
      </c>
      <c r="B133" s="8" t="s">
        <v>177</v>
      </c>
      <c r="C133" s="9">
        <v>12</v>
      </c>
      <c r="D133" s="6" t="s">
        <v>100</v>
      </c>
      <c r="E133" s="10">
        <v>0</v>
      </c>
      <c r="F133" s="10">
        <v>0</v>
      </c>
      <c r="G133" s="10">
        <f>+E133*C133</f>
        <v>0</v>
      </c>
      <c r="H133" s="10">
        <f>+F133*C133</f>
        <v>0</v>
      </c>
      <c r="I133" s="10">
        <f t="shared" ref="I133" si="43">+G133+H133</f>
        <v>0</v>
      </c>
    </row>
    <row r="135" spans="1:9" ht="75" x14ac:dyDescent="0.25">
      <c r="A135" s="7" t="s">
        <v>178</v>
      </c>
      <c r="B135" s="8" t="s">
        <v>179</v>
      </c>
      <c r="C135" s="9">
        <v>26</v>
      </c>
      <c r="D135" s="6" t="s">
        <v>100</v>
      </c>
      <c r="E135" s="10">
        <v>0</v>
      </c>
      <c r="F135" s="10">
        <v>0</v>
      </c>
      <c r="G135" s="10">
        <f>+E135*C135</f>
        <v>0</v>
      </c>
      <c r="H135" s="10">
        <f>+F135*C135</f>
        <v>0</v>
      </c>
      <c r="I135" s="10">
        <f t="shared" ref="I135" si="44">+G135+H135</f>
        <v>0</v>
      </c>
    </row>
    <row r="137" spans="1:9" ht="75" x14ac:dyDescent="0.25">
      <c r="A137" s="7" t="s">
        <v>180</v>
      </c>
      <c r="B137" s="8" t="s">
        <v>181</v>
      </c>
      <c r="C137" s="9">
        <v>20</v>
      </c>
      <c r="D137" s="6" t="s">
        <v>100</v>
      </c>
      <c r="E137" s="10">
        <v>0</v>
      </c>
      <c r="F137" s="10">
        <v>0</v>
      </c>
      <c r="G137" s="10">
        <f>+E137*C137</f>
        <v>0</v>
      </c>
      <c r="H137" s="10">
        <f>+F137*C137</f>
        <v>0</v>
      </c>
      <c r="I137" s="10">
        <f t="shared" ref="I137" si="45">+G137+H137</f>
        <v>0</v>
      </c>
    </row>
    <row r="139" spans="1:9" ht="90" x14ac:dyDescent="0.25">
      <c r="A139" s="7" t="s">
        <v>182</v>
      </c>
      <c r="B139" s="8" t="s">
        <v>183</v>
      </c>
      <c r="C139" s="9">
        <v>10</v>
      </c>
      <c r="D139" s="6" t="s">
        <v>100</v>
      </c>
      <c r="E139" s="10">
        <v>0</v>
      </c>
      <c r="F139" s="10">
        <v>0</v>
      </c>
      <c r="G139" s="10">
        <f>+E139*C139</f>
        <v>0</v>
      </c>
      <c r="H139" s="10">
        <f>+F139*C139</f>
        <v>0</v>
      </c>
      <c r="I139" s="10">
        <f t="shared" ref="I139" si="46">+G139+H139</f>
        <v>0</v>
      </c>
    </row>
    <row r="140" spans="1:9" x14ac:dyDescent="0.25">
      <c r="B140" s="8" t="s">
        <v>184</v>
      </c>
    </row>
    <row r="142" spans="1:9" ht="75" x14ac:dyDescent="0.25">
      <c r="A142" s="7" t="s">
        <v>185</v>
      </c>
      <c r="B142" s="8" t="s">
        <v>186</v>
      </c>
      <c r="C142" s="9">
        <v>1</v>
      </c>
      <c r="D142" s="6" t="s">
        <v>107</v>
      </c>
      <c r="E142" s="10">
        <v>0</v>
      </c>
      <c r="F142" s="10">
        <v>0</v>
      </c>
      <c r="G142" s="10">
        <f>+E142*C142</f>
        <v>0</v>
      </c>
      <c r="H142" s="10">
        <f>+F142*C142</f>
        <v>0</v>
      </c>
      <c r="I142" s="10">
        <f t="shared" ref="I142" si="47">+G142+H142</f>
        <v>0</v>
      </c>
    </row>
    <row r="144" spans="1:9" ht="60" x14ac:dyDescent="0.25">
      <c r="A144" s="7" t="s">
        <v>187</v>
      </c>
      <c r="B144" s="8" t="s">
        <v>188</v>
      </c>
      <c r="C144" s="9">
        <v>1</v>
      </c>
      <c r="D144" s="6" t="s">
        <v>107</v>
      </c>
      <c r="E144" s="10">
        <v>0</v>
      </c>
      <c r="F144" s="10">
        <v>0</v>
      </c>
      <c r="G144" s="10">
        <f>+E144*C144</f>
        <v>0</v>
      </c>
      <c r="H144" s="10">
        <f>+F144*C144</f>
        <v>0</v>
      </c>
      <c r="I144" s="10">
        <f t="shared" ref="I144" si="48">+G144+H144</f>
        <v>0</v>
      </c>
    </row>
    <row r="146" spans="1:9" ht="60" x14ac:dyDescent="0.25">
      <c r="A146" s="7" t="s">
        <v>189</v>
      </c>
      <c r="B146" s="8" t="s">
        <v>190</v>
      </c>
      <c r="C146" s="9">
        <v>1</v>
      </c>
      <c r="D146" s="6" t="s">
        <v>44</v>
      </c>
      <c r="E146" s="10">
        <v>0</v>
      </c>
      <c r="F146" s="10">
        <v>0</v>
      </c>
      <c r="G146" s="10">
        <f>+E146*C146</f>
        <v>0</v>
      </c>
      <c r="H146" s="10">
        <f>+F146*C146</f>
        <v>0</v>
      </c>
      <c r="I146" s="10">
        <f t="shared" ref="I146" si="49">+G146+H146</f>
        <v>0</v>
      </c>
    </row>
    <row r="148" spans="1:9" ht="90" x14ac:dyDescent="0.25">
      <c r="A148" s="7" t="s">
        <v>191</v>
      </c>
      <c r="B148" s="8" t="s">
        <v>192</v>
      </c>
      <c r="C148" s="9">
        <v>2</v>
      </c>
      <c r="D148" s="6" t="s">
        <v>44</v>
      </c>
      <c r="E148" s="10">
        <v>0</v>
      </c>
      <c r="F148" s="10">
        <v>0</v>
      </c>
      <c r="G148" s="10">
        <f>+E148*C148</f>
        <v>0</v>
      </c>
      <c r="H148" s="10">
        <f>+F148*C148</f>
        <v>0</v>
      </c>
      <c r="I148" s="10">
        <f t="shared" ref="I148" si="50">+G148+H148</f>
        <v>0</v>
      </c>
    </row>
    <row r="150" spans="1:9" ht="75" x14ac:dyDescent="0.25">
      <c r="A150" s="7" t="s">
        <v>193</v>
      </c>
      <c r="B150" s="8" t="s">
        <v>194</v>
      </c>
      <c r="C150" s="9">
        <v>1</v>
      </c>
      <c r="D150" s="6" t="s">
        <v>107</v>
      </c>
      <c r="E150" s="10">
        <v>0</v>
      </c>
      <c r="F150" s="10">
        <v>0</v>
      </c>
      <c r="G150" s="10">
        <f>+E150*C150</f>
        <v>0</v>
      </c>
      <c r="H150" s="10">
        <f>+F150*C150</f>
        <v>0</v>
      </c>
      <c r="I150" s="10">
        <f t="shared" ref="I150" si="51">+G150+H150</f>
        <v>0</v>
      </c>
    </row>
    <row r="152" spans="1:9" ht="75" x14ac:dyDescent="0.25">
      <c r="A152" s="7" t="s">
        <v>195</v>
      </c>
      <c r="B152" s="8" t="s">
        <v>196</v>
      </c>
      <c r="C152" s="9">
        <v>2</v>
      </c>
      <c r="D152" s="6" t="s">
        <v>107</v>
      </c>
      <c r="E152" s="10">
        <v>0</v>
      </c>
      <c r="F152" s="10">
        <v>0</v>
      </c>
      <c r="G152" s="10">
        <f>+E152*C152</f>
        <v>0</v>
      </c>
      <c r="H152" s="10">
        <f>+F152*C152</f>
        <v>0</v>
      </c>
      <c r="I152" s="10">
        <f t="shared" ref="I152" si="52">+G152+H152</f>
        <v>0</v>
      </c>
    </row>
    <row r="154" spans="1:9" ht="75" x14ac:dyDescent="0.25">
      <c r="A154" s="7" t="s">
        <v>197</v>
      </c>
      <c r="B154" s="8" t="s">
        <v>198</v>
      </c>
      <c r="C154" s="9">
        <v>7</v>
      </c>
      <c r="D154" s="6" t="s">
        <v>107</v>
      </c>
      <c r="E154" s="10">
        <v>0</v>
      </c>
      <c r="F154" s="10">
        <v>0</v>
      </c>
      <c r="G154" s="10">
        <f>+E154*C154</f>
        <v>0</v>
      </c>
      <c r="H154" s="10">
        <f>+F154*C154</f>
        <v>0</v>
      </c>
      <c r="I154" s="10">
        <f t="shared" ref="I154" si="53">+G154+H154</f>
        <v>0</v>
      </c>
    </row>
    <row r="156" spans="1:9" ht="30" x14ac:dyDescent="0.25">
      <c r="A156" s="7" t="s">
        <v>199</v>
      </c>
      <c r="B156" s="8" t="s">
        <v>200</v>
      </c>
      <c r="C156" s="9">
        <v>7</v>
      </c>
      <c r="D156" s="6" t="s">
        <v>107</v>
      </c>
      <c r="E156" s="10">
        <v>0</v>
      </c>
      <c r="F156" s="10">
        <v>0</v>
      </c>
      <c r="G156" s="10">
        <f>+E156*C156</f>
        <v>0</v>
      </c>
      <c r="H156" s="10">
        <f>+F156*C156</f>
        <v>0</v>
      </c>
      <c r="I156" s="10">
        <f t="shared" ref="I156" si="54">+G156+H156</f>
        <v>0</v>
      </c>
    </row>
    <row r="158" spans="1:9" ht="30" x14ac:dyDescent="0.25">
      <c r="A158" s="7" t="s">
        <v>201</v>
      </c>
      <c r="B158" s="8" t="s">
        <v>202</v>
      </c>
      <c r="C158" s="9">
        <v>7</v>
      </c>
      <c r="D158" s="6" t="s">
        <v>107</v>
      </c>
      <c r="E158" s="10">
        <v>0</v>
      </c>
      <c r="F158" s="10">
        <v>0</v>
      </c>
      <c r="G158" s="10">
        <f>+E158*C158</f>
        <v>0</v>
      </c>
      <c r="H158" s="10">
        <f>+F158*C158</f>
        <v>0</v>
      </c>
      <c r="I158" s="10">
        <f t="shared" ref="I158" si="55">+G158+H158</f>
        <v>0</v>
      </c>
    </row>
    <row r="160" spans="1:9" ht="45" x14ac:dyDescent="0.25">
      <c r="A160" s="7" t="s">
        <v>203</v>
      </c>
      <c r="B160" s="8" t="s">
        <v>204</v>
      </c>
      <c r="C160" s="9">
        <v>7</v>
      </c>
      <c r="D160" s="6" t="s">
        <v>107</v>
      </c>
      <c r="E160" s="10">
        <v>0</v>
      </c>
      <c r="F160" s="10">
        <v>0</v>
      </c>
      <c r="G160" s="10">
        <f>+E160*C160</f>
        <v>0</v>
      </c>
      <c r="H160" s="10">
        <f>+F160*C160</f>
        <v>0</v>
      </c>
      <c r="I160" s="10">
        <f t="shared" ref="I160" si="56">+G160+H160</f>
        <v>0</v>
      </c>
    </row>
    <row r="162" spans="1:9" ht="75" x14ac:dyDescent="0.25">
      <c r="A162" s="7" t="s">
        <v>205</v>
      </c>
      <c r="B162" s="8" t="s">
        <v>206</v>
      </c>
      <c r="C162" s="9">
        <v>3</v>
      </c>
      <c r="D162" s="6" t="s">
        <v>107</v>
      </c>
      <c r="E162" s="10">
        <v>0</v>
      </c>
      <c r="F162" s="10">
        <v>0</v>
      </c>
      <c r="G162" s="10">
        <f>+E162*C162</f>
        <v>0</v>
      </c>
      <c r="H162" s="10">
        <f>+F162*C162</f>
        <v>0</v>
      </c>
      <c r="I162" s="10">
        <f t="shared" ref="I162" si="57">+G162+H162</f>
        <v>0</v>
      </c>
    </row>
    <row r="164" spans="1:9" ht="75" x14ac:dyDescent="0.25">
      <c r="A164" s="7" t="s">
        <v>207</v>
      </c>
      <c r="B164" s="8" t="s">
        <v>208</v>
      </c>
      <c r="C164" s="9">
        <v>3</v>
      </c>
      <c r="D164" s="6" t="s">
        <v>107</v>
      </c>
      <c r="E164" s="10">
        <v>0</v>
      </c>
      <c r="F164" s="10">
        <v>0</v>
      </c>
      <c r="G164" s="10">
        <f>+E164*C164</f>
        <v>0</v>
      </c>
      <c r="H164" s="10">
        <f>+F164*C164</f>
        <v>0</v>
      </c>
      <c r="I164" s="10">
        <f t="shared" ref="I164" si="58">+G164+H164</f>
        <v>0</v>
      </c>
    </row>
    <row r="165" spans="1:9" x14ac:dyDescent="0.25">
      <c r="B165" s="8" t="s">
        <v>209</v>
      </c>
    </row>
    <row r="167" spans="1:9" ht="75" x14ac:dyDescent="0.25">
      <c r="A167" s="7" t="s">
        <v>210</v>
      </c>
      <c r="B167" s="8" t="s">
        <v>211</v>
      </c>
      <c r="C167" s="9">
        <v>2</v>
      </c>
      <c r="D167" s="6" t="s">
        <v>44</v>
      </c>
      <c r="E167" s="10">
        <v>0</v>
      </c>
      <c r="F167" s="10">
        <v>0</v>
      </c>
      <c r="G167" s="10">
        <f>+E167*C167</f>
        <v>0</v>
      </c>
      <c r="H167" s="10">
        <f>+F167*C167</f>
        <v>0</v>
      </c>
      <c r="I167" s="10">
        <f t="shared" ref="I167" si="59">+G167+H167</f>
        <v>0</v>
      </c>
    </row>
    <row r="169" spans="1:9" ht="75" x14ac:dyDescent="0.25">
      <c r="A169" s="7" t="s">
        <v>212</v>
      </c>
      <c r="B169" s="8" t="s">
        <v>213</v>
      </c>
      <c r="C169" s="9">
        <v>12</v>
      </c>
      <c r="D169" s="6" t="s">
        <v>107</v>
      </c>
      <c r="E169" s="10">
        <v>0</v>
      </c>
      <c r="F169" s="10">
        <v>0</v>
      </c>
      <c r="G169" s="10">
        <f>+E169*C169</f>
        <v>0</v>
      </c>
      <c r="H169" s="10">
        <f>+F169*C169</f>
        <v>0</v>
      </c>
      <c r="I169" s="10">
        <f t="shared" ref="I169" si="60">+G169+H169</f>
        <v>0</v>
      </c>
    </row>
    <row r="171" spans="1:9" ht="60" x14ac:dyDescent="0.25">
      <c r="A171" s="7" t="s">
        <v>214</v>
      </c>
      <c r="B171" s="8" t="s">
        <v>215</v>
      </c>
      <c r="C171" s="9">
        <v>5</v>
      </c>
      <c r="D171" s="6" t="s">
        <v>107</v>
      </c>
      <c r="E171" s="10">
        <v>0</v>
      </c>
      <c r="F171" s="10">
        <v>0</v>
      </c>
      <c r="G171" s="10">
        <f>+E171*C171</f>
        <v>0</v>
      </c>
      <c r="H171" s="10">
        <f>+F171*C171</f>
        <v>0</v>
      </c>
      <c r="I171" s="10">
        <f t="shared" ref="I171" si="61">+G171+H171</f>
        <v>0</v>
      </c>
    </row>
    <row r="173" spans="1:9" ht="75" x14ac:dyDescent="0.25">
      <c r="A173" s="7" t="s">
        <v>216</v>
      </c>
      <c r="B173" s="8" t="s">
        <v>217</v>
      </c>
      <c r="C173" s="9">
        <v>2</v>
      </c>
      <c r="D173" s="6" t="s">
        <v>44</v>
      </c>
      <c r="E173" s="10">
        <v>0</v>
      </c>
      <c r="F173" s="10">
        <v>0</v>
      </c>
      <c r="G173" s="10">
        <f>+E173*C173</f>
        <v>0</v>
      </c>
      <c r="H173" s="10">
        <f>+F173*C173</f>
        <v>0</v>
      </c>
      <c r="I173" s="10">
        <f t="shared" ref="I173" si="62">+G173+H173</f>
        <v>0</v>
      </c>
    </row>
    <row r="175" spans="1:9" ht="60" x14ac:dyDescent="0.25">
      <c r="A175" s="7" t="s">
        <v>218</v>
      </c>
      <c r="B175" s="8" t="s">
        <v>219</v>
      </c>
      <c r="C175" s="9">
        <v>2</v>
      </c>
      <c r="D175" s="6" t="s">
        <v>44</v>
      </c>
      <c r="E175" s="10">
        <v>0</v>
      </c>
      <c r="F175" s="10">
        <v>0</v>
      </c>
      <c r="G175" s="10">
        <f>+E175*C175</f>
        <v>0</v>
      </c>
      <c r="H175" s="10">
        <f>+F175*C175</f>
        <v>0</v>
      </c>
      <c r="I175" s="10">
        <f t="shared" ref="I175" si="63">+G175+H175</f>
        <v>0</v>
      </c>
    </row>
    <row r="177" spans="1:9" ht="30" x14ac:dyDescent="0.25">
      <c r="A177" s="7" t="s">
        <v>220</v>
      </c>
      <c r="B177" s="8" t="s">
        <v>221</v>
      </c>
      <c r="C177" s="9">
        <v>1</v>
      </c>
      <c r="D177" s="6" t="s">
        <v>107</v>
      </c>
      <c r="E177" s="10">
        <v>0</v>
      </c>
      <c r="F177" s="10">
        <v>0</v>
      </c>
      <c r="G177" s="10">
        <f>+E177*C177</f>
        <v>0</v>
      </c>
      <c r="H177" s="10">
        <f>+F177*C177</f>
        <v>0</v>
      </c>
      <c r="I177" s="10">
        <f t="shared" ref="I177" si="64">+G177+H177</f>
        <v>0</v>
      </c>
    </row>
    <row r="179" spans="1:9" ht="45" x14ac:dyDescent="0.25">
      <c r="A179" s="7" t="s">
        <v>222</v>
      </c>
      <c r="B179" s="8" t="s">
        <v>223</v>
      </c>
      <c r="C179" s="9">
        <v>1</v>
      </c>
      <c r="D179" s="6" t="s">
        <v>107</v>
      </c>
      <c r="E179" s="10">
        <v>0</v>
      </c>
      <c r="F179" s="10">
        <v>0</v>
      </c>
      <c r="G179" s="10">
        <f>+E179*C179</f>
        <v>0</v>
      </c>
      <c r="H179" s="10">
        <f>+F179*C179</f>
        <v>0</v>
      </c>
      <c r="I179" s="10">
        <f t="shared" ref="I179" si="65">+G179+H179</f>
        <v>0</v>
      </c>
    </row>
    <row r="181" spans="1:9" ht="45" x14ac:dyDescent="0.25">
      <c r="A181" s="7" t="s">
        <v>224</v>
      </c>
      <c r="B181" s="8" t="s">
        <v>225</v>
      </c>
      <c r="C181" s="9">
        <v>5</v>
      </c>
      <c r="D181" s="6" t="s">
        <v>107</v>
      </c>
      <c r="E181" s="10">
        <v>0</v>
      </c>
      <c r="F181" s="10">
        <v>0</v>
      </c>
      <c r="G181" s="10">
        <f>+E181*C181</f>
        <v>0</v>
      </c>
      <c r="H181" s="10">
        <f>+F181*C181</f>
        <v>0</v>
      </c>
      <c r="I181" s="10">
        <f t="shared" ref="I181" si="66">+G181+H181</f>
        <v>0</v>
      </c>
    </row>
    <row r="183" spans="1:9" ht="45" x14ac:dyDescent="0.25">
      <c r="A183" s="7" t="s">
        <v>226</v>
      </c>
      <c r="B183" s="8" t="s">
        <v>227</v>
      </c>
      <c r="C183" s="9">
        <v>3</v>
      </c>
      <c r="D183" s="6" t="s">
        <v>107</v>
      </c>
      <c r="E183" s="10">
        <v>0</v>
      </c>
      <c r="F183" s="10">
        <v>0</v>
      </c>
      <c r="G183" s="10">
        <f>+E183*C183</f>
        <v>0</v>
      </c>
      <c r="H183" s="10">
        <f>+F183*C183</f>
        <v>0</v>
      </c>
      <c r="I183" s="10">
        <f t="shared" ref="I183" si="67">+G183+H183</f>
        <v>0</v>
      </c>
    </row>
    <row r="185" spans="1:9" ht="60" x14ac:dyDescent="0.25">
      <c r="A185" s="7" t="s">
        <v>228</v>
      </c>
      <c r="B185" s="8" t="s">
        <v>229</v>
      </c>
      <c r="C185" s="9">
        <v>2</v>
      </c>
      <c r="D185" s="6" t="s">
        <v>44</v>
      </c>
      <c r="E185" s="10">
        <v>0</v>
      </c>
      <c r="F185" s="10">
        <v>0</v>
      </c>
      <c r="G185" s="10">
        <f>+E185*C185</f>
        <v>0</v>
      </c>
      <c r="H185" s="10">
        <f>+F185*C185</f>
        <v>0</v>
      </c>
      <c r="I185" s="10">
        <f t="shared" ref="I185" si="68">+G185+H185</f>
        <v>0</v>
      </c>
    </row>
    <row r="187" spans="1:9" ht="30" x14ac:dyDescent="0.25">
      <c r="A187" s="7" t="s">
        <v>230</v>
      </c>
      <c r="B187" s="8" t="s">
        <v>231</v>
      </c>
      <c r="C187" s="9">
        <v>4</v>
      </c>
      <c r="D187" s="6" t="s">
        <v>107</v>
      </c>
      <c r="E187" s="10">
        <v>0</v>
      </c>
      <c r="F187" s="10">
        <v>0</v>
      </c>
      <c r="G187" s="10">
        <f>+E187*C187</f>
        <v>0</v>
      </c>
      <c r="H187" s="10">
        <f>+F187*C187</f>
        <v>0</v>
      </c>
      <c r="I187" s="10">
        <f t="shared" ref="I187" si="69">+G187+H187</f>
        <v>0</v>
      </c>
    </row>
    <row r="189" spans="1:9" ht="30" x14ac:dyDescent="0.25">
      <c r="A189" s="7" t="s">
        <v>232</v>
      </c>
      <c r="B189" s="8" t="s">
        <v>233</v>
      </c>
      <c r="C189" s="9">
        <v>7</v>
      </c>
      <c r="D189" s="6" t="s">
        <v>107</v>
      </c>
      <c r="E189" s="10">
        <v>0</v>
      </c>
      <c r="F189" s="10">
        <v>0</v>
      </c>
      <c r="G189" s="10">
        <f>+E189*C189</f>
        <v>0</v>
      </c>
      <c r="H189" s="10">
        <f>+F189*C189</f>
        <v>0</v>
      </c>
      <c r="I189" s="10">
        <f t="shared" ref="I189" si="70">+G189+H189</f>
        <v>0</v>
      </c>
    </row>
    <row r="191" spans="1:9" ht="30" x14ac:dyDescent="0.25">
      <c r="A191" s="7" t="s">
        <v>234</v>
      </c>
      <c r="B191" s="8" t="s">
        <v>235</v>
      </c>
      <c r="C191" s="9">
        <v>4</v>
      </c>
      <c r="D191" s="6" t="s">
        <v>107</v>
      </c>
      <c r="E191" s="10">
        <v>0</v>
      </c>
      <c r="F191" s="10">
        <v>0</v>
      </c>
      <c r="G191" s="10">
        <f>+E191*C191</f>
        <v>0</v>
      </c>
      <c r="H191" s="10">
        <f>+F191*C191</f>
        <v>0</v>
      </c>
      <c r="I191" s="10">
        <f t="shared" ref="I191" si="71">+G191+H191</f>
        <v>0</v>
      </c>
    </row>
    <row r="193" spans="1:9" x14ac:dyDescent="0.25">
      <c r="A193" s="7" t="s">
        <v>236</v>
      </c>
      <c r="B193" s="8" t="s">
        <v>237</v>
      </c>
      <c r="C193" s="9">
        <v>1</v>
      </c>
      <c r="D193" s="6" t="s">
        <v>151</v>
      </c>
      <c r="E193" s="10">
        <v>0</v>
      </c>
      <c r="F193" s="10">
        <v>0</v>
      </c>
      <c r="G193" s="10">
        <f>+E193*C193</f>
        <v>0</v>
      </c>
      <c r="H193" s="10">
        <f>+F193*C193</f>
        <v>0</v>
      </c>
      <c r="I193" s="10">
        <f t="shared" ref="I193" si="72">+G193+H193</f>
        <v>0</v>
      </c>
    </row>
    <row r="195" spans="1:9" x14ac:dyDescent="0.25">
      <c r="A195" s="7" t="s">
        <v>238</v>
      </c>
      <c r="B195" s="8" t="s">
        <v>239</v>
      </c>
      <c r="C195" s="9">
        <v>1</v>
      </c>
      <c r="D195" s="6" t="s">
        <v>151</v>
      </c>
      <c r="E195" s="10">
        <v>0</v>
      </c>
      <c r="F195" s="10">
        <v>0</v>
      </c>
      <c r="G195" s="10">
        <f>+E195*C195</f>
        <v>0</v>
      </c>
      <c r="H195" s="10">
        <f>+F195*C195</f>
        <v>0</v>
      </c>
      <c r="I195" s="10">
        <f t="shared" ref="I195" si="73">+G195+H195</f>
        <v>0</v>
      </c>
    </row>
    <row r="197" spans="1:9" x14ac:dyDescent="0.25">
      <c r="A197" s="7" t="s">
        <v>240</v>
      </c>
      <c r="B197" s="8" t="s">
        <v>241</v>
      </c>
      <c r="C197" s="9">
        <v>1</v>
      </c>
      <c r="D197" s="6" t="s">
        <v>151</v>
      </c>
      <c r="E197" s="10">
        <v>0</v>
      </c>
      <c r="F197" s="10">
        <v>0</v>
      </c>
      <c r="G197" s="10">
        <f>+E197*C197</f>
        <v>0</v>
      </c>
      <c r="H197" s="10">
        <f>+F197*C197</f>
        <v>0</v>
      </c>
      <c r="I197" s="10">
        <f t="shared" ref="I197" si="74">+G197+H197</f>
        <v>0</v>
      </c>
    </row>
    <row r="199" spans="1:9" x14ac:dyDescent="0.25">
      <c r="A199" s="7" t="s">
        <v>242</v>
      </c>
      <c r="B199" s="8" t="s">
        <v>155</v>
      </c>
      <c r="C199" s="9">
        <v>6</v>
      </c>
      <c r="D199" s="6" t="s">
        <v>44</v>
      </c>
      <c r="E199" s="10">
        <v>0</v>
      </c>
      <c r="F199" s="10">
        <v>0</v>
      </c>
      <c r="G199" s="10">
        <f>+E199*C199</f>
        <v>0</v>
      </c>
      <c r="H199" s="10">
        <f>+F199*C199</f>
        <v>0</v>
      </c>
      <c r="I199" s="10">
        <f t="shared" ref="I199" si="75">+G199+H199</f>
        <v>0</v>
      </c>
    </row>
    <row r="201" spans="1:9" x14ac:dyDescent="0.25">
      <c r="A201" s="7" t="s">
        <v>243</v>
      </c>
      <c r="B201" s="8" t="s">
        <v>157</v>
      </c>
      <c r="C201" s="9">
        <v>2</v>
      </c>
      <c r="D201" s="6" t="s">
        <v>44</v>
      </c>
      <c r="E201" s="10">
        <v>0</v>
      </c>
      <c r="F201" s="10">
        <v>0</v>
      </c>
      <c r="G201" s="10">
        <f>+E201*C201</f>
        <v>0</v>
      </c>
      <c r="H201" s="10">
        <f>+F201*C201</f>
        <v>0</v>
      </c>
      <c r="I201" s="10">
        <f t="shared" ref="I201" si="76">+G201+H201</f>
        <v>0</v>
      </c>
    </row>
    <row r="203" spans="1:9" ht="30" x14ac:dyDescent="0.25">
      <c r="A203" s="7" t="s">
        <v>244</v>
      </c>
      <c r="B203" s="8" t="s">
        <v>159</v>
      </c>
      <c r="C203" s="9">
        <v>30</v>
      </c>
      <c r="D203" s="6" t="s">
        <v>160</v>
      </c>
      <c r="E203" s="10">
        <v>0</v>
      </c>
      <c r="F203" s="10">
        <v>0</v>
      </c>
      <c r="G203" s="10">
        <f>+E203*C203</f>
        <v>0</v>
      </c>
      <c r="H203" s="10">
        <f>+F203*C203</f>
        <v>0</v>
      </c>
      <c r="I203" s="10">
        <f t="shared" ref="I203" si="77">+G203+H203</f>
        <v>0</v>
      </c>
    </row>
    <row r="206" spans="1:9" x14ac:dyDescent="0.25">
      <c r="A206" s="7" t="s">
        <v>245</v>
      </c>
      <c r="B206" s="8" t="s">
        <v>246</v>
      </c>
    </row>
    <row r="208" spans="1:9" ht="60" x14ac:dyDescent="0.25">
      <c r="A208" s="7" t="s">
        <v>247</v>
      </c>
      <c r="B208" s="8" t="s">
        <v>248</v>
      </c>
      <c r="C208" s="9">
        <v>5</v>
      </c>
      <c r="D208" s="6" t="s">
        <v>151</v>
      </c>
      <c r="E208" s="10">
        <v>0</v>
      </c>
      <c r="F208" s="10">
        <v>0</v>
      </c>
      <c r="G208" s="10">
        <f>+E208*C208</f>
        <v>0</v>
      </c>
      <c r="H208" s="10">
        <f>+F208*C208</f>
        <v>0</v>
      </c>
      <c r="I208" s="10">
        <f t="shared" ref="I208" si="78">+G208+H208</f>
        <v>0</v>
      </c>
    </row>
    <row r="210" spans="1:9" ht="45" x14ac:dyDescent="0.25">
      <c r="A210" s="7" t="s">
        <v>249</v>
      </c>
      <c r="B210" s="8" t="s">
        <v>250</v>
      </c>
      <c r="C210" s="9">
        <v>1</v>
      </c>
      <c r="D210" s="6" t="s">
        <v>151</v>
      </c>
      <c r="E210" s="10">
        <v>0</v>
      </c>
      <c r="F210" s="10">
        <v>0</v>
      </c>
      <c r="G210" s="10">
        <f>+E210*C210</f>
        <v>0</v>
      </c>
      <c r="H210" s="10">
        <f>+F210*C210</f>
        <v>0</v>
      </c>
      <c r="I210" s="10">
        <f t="shared" ref="I210" si="79">+G210+H210</f>
        <v>0</v>
      </c>
    </row>
    <row r="213" spans="1:9" x14ac:dyDescent="0.25">
      <c r="A213" s="7" t="s">
        <v>251</v>
      </c>
      <c r="B213" s="8" t="s">
        <v>252</v>
      </c>
    </row>
    <row r="214" spans="1:9" x14ac:dyDescent="0.25">
      <c r="A214" s="7" t="s">
        <v>253</v>
      </c>
      <c r="B214" s="8" t="s">
        <v>254</v>
      </c>
    </row>
    <row r="215" spans="1:9" x14ac:dyDescent="0.25">
      <c r="A215" s="7" t="s">
        <v>255</v>
      </c>
      <c r="B215" s="8" t="s">
        <v>256</v>
      </c>
      <c r="C215" s="9">
        <v>500</v>
      </c>
      <c r="D215" s="6" t="s">
        <v>160</v>
      </c>
      <c r="E215" s="10">
        <v>0</v>
      </c>
      <c r="F215" s="10">
        <v>0</v>
      </c>
      <c r="G215" s="10">
        <f t="shared" ref="G215:G222" si="80">+E215*C215</f>
        <v>0</v>
      </c>
      <c r="H215" s="10">
        <f t="shared" ref="H215:H222" si="81">+F215*C215</f>
        <v>0</v>
      </c>
      <c r="I215" s="10">
        <f t="shared" ref="I215:I222" si="82">+G215+H215</f>
        <v>0</v>
      </c>
    </row>
    <row r="216" spans="1:9" x14ac:dyDescent="0.25">
      <c r="A216" s="7" t="s">
        <v>257</v>
      </c>
      <c r="B216" s="8" t="s">
        <v>256</v>
      </c>
      <c r="C216" s="9">
        <v>350</v>
      </c>
      <c r="D216" s="6" t="s">
        <v>160</v>
      </c>
      <c r="E216" s="10">
        <v>0</v>
      </c>
      <c r="F216" s="10">
        <v>0</v>
      </c>
      <c r="G216" s="10">
        <f t="shared" si="80"/>
        <v>0</v>
      </c>
      <c r="H216" s="10">
        <f t="shared" si="81"/>
        <v>0</v>
      </c>
      <c r="I216" s="10">
        <f t="shared" si="82"/>
        <v>0</v>
      </c>
    </row>
    <row r="217" spans="1:9" x14ac:dyDescent="0.25">
      <c r="A217" s="7" t="s">
        <v>258</v>
      </c>
      <c r="B217" s="8" t="s">
        <v>259</v>
      </c>
      <c r="C217" s="9">
        <v>60</v>
      </c>
      <c r="D217" s="6" t="s">
        <v>160</v>
      </c>
      <c r="E217" s="10">
        <v>0</v>
      </c>
      <c r="F217" s="10">
        <v>0</v>
      </c>
      <c r="G217" s="10">
        <f t="shared" si="80"/>
        <v>0</v>
      </c>
      <c r="H217" s="10">
        <f t="shared" si="81"/>
        <v>0</v>
      </c>
      <c r="I217" s="10">
        <f t="shared" si="82"/>
        <v>0</v>
      </c>
    </row>
    <row r="218" spans="1:9" x14ac:dyDescent="0.25">
      <c r="A218" s="7" t="s">
        <v>260</v>
      </c>
      <c r="B218" s="8" t="s">
        <v>259</v>
      </c>
      <c r="C218" s="9">
        <v>100</v>
      </c>
      <c r="D218" s="6" t="s">
        <v>160</v>
      </c>
      <c r="E218" s="10">
        <v>0</v>
      </c>
      <c r="F218" s="10">
        <v>0</v>
      </c>
      <c r="G218" s="10">
        <f t="shared" si="80"/>
        <v>0</v>
      </c>
      <c r="H218" s="10">
        <f t="shared" si="81"/>
        <v>0</v>
      </c>
      <c r="I218" s="10">
        <f t="shared" si="82"/>
        <v>0</v>
      </c>
    </row>
    <row r="219" spans="1:9" x14ac:dyDescent="0.25">
      <c r="A219" s="7" t="s">
        <v>261</v>
      </c>
      <c r="B219" s="8" t="s">
        <v>259</v>
      </c>
      <c r="C219" s="9">
        <v>100</v>
      </c>
      <c r="D219" s="6" t="s">
        <v>160</v>
      </c>
      <c r="E219" s="10">
        <v>0</v>
      </c>
      <c r="F219" s="10">
        <v>0</v>
      </c>
      <c r="G219" s="10">
        <f t="shared" si="80"/>
        <v>0</v>
      </c>
      <c r="H219" s="10">
        <f t="shared" si="81"/>
        <v>0</v>
      </c>
      <c r="I219" s="10">
        <f t="shared" si="82"/>
        <v>0</v>
      </c>
    </row>
    <row r="220" spans="1:9" x14ac:dyDescent="0.25">
      <c r="A220" s="7" t="s">
        <v>262</v>
      </c>
      <c r="B220" s="8" t="s">
        <v>259</v>
      </c>
      <c r="C220" s="9">
        <v>100</v>
      </c>
      <c r="D220" s="6" t="s">
        <v>160</v>
      </c>
      <c r="E220" s="10">
        <v>0</v>
      </c>
      <c r="F220" s="10">
        <v>0</v>
      </c>
      <c r="G220" s="10">
        <f t="shared" si="80"/>
        <v>0</v>
      </c>
      <c r="H220" s="10">
        <f t="shared" si="81"/>
        <v>0</v>
      </c>
      <c r="I220" s="10">
        <f t="shared" si="82"/>
        <v>0</v>
      </c>
    </row>
    <row r="221" spans="1:9" x14ac:dyDescent="0.25">
      <c r="A221" s="7" t="s">
        <v>263</v>
      </c>
      <c r="B221" s="8" t="s">
        <v>259</v>
      </c>
      <c r="C221" s="9">
        <v>100</v>
      </c>
      <c r="D221" s="6" t="s">
        <v>160</v>
      </c>
      <c r="E221" s="10">
        <v>0</v>
      </c>
      <c r="F221" s="10">
        <v>0</v>
      </c>
      <c r="G221" s="10">
        <f t="shared" si="80"/>
        <v>0</v>
      </c>
      <c r="H221" s="10">
        <f t="shared" si="81"/>
        <v>0</v>
      </c>
      <c r="I221" s="10">
        <f t="shared" si="82"/>
        <v>0</v>
      </c>
    </row>
    <row r="222" spans="1:9" x14ac:dyDescent="0.25">
      <c r="A222" s="7" t="s">
        <v>264</v>
      </c>
      <c r="B222" s="8" t="s">
        <v>265</v>
      </c>
      <c r="C222" s="9">
        <v>350</v>
      </c>
      <c r="D222" s="6" t="s">
        <v>160</v>
      </c>
      <c r="E222" s="10">
        <v>0</v>
      </c>
      <c r="F222" s="10">
        <v>0</v>
      </c>
      <c r="G222" s="10">
        <f t="shared" si="80"/>
        <v>0</v>
      </c>
      <c r="H222" s="10">
        <f t="shared" si="81"/>
        <v>0</v>
      </c>
      <c r="I222" s="10">
        <f t="shared" si="82"/>
        <v>0</v>
      </c>
    </row>
    <row r="224" spans="1:9" x14ac:dyDescent="0.25">
      <c r="A224" s="7" t="s">
        <v>266</v>
      </c>
      <c r="B224" s="8" t="s">
        <v>267</v>
      </c>
    </row>
    <row r="225" spans="1:9" x14ac:dyDescent="0.25">
      <c r="A225" s="7" t="s">
        <v>268</v>
      </c>
      <c r="B225" s="8" t="s">
        <v>269</v>
      </c>
      <c r="C225" s="9">
        <v>12</v>
      </c>
      <c r="D225" s="6" t="s">
        <v>44</v>
      </c>
      <c r="E225" s="10">
        <v>0</v>
      </c>
      <c r="F225" s="10">
        <v>0</v>
      </c>
      <c r="G225" s="10">
        <f>+E225*C225</f>
        <v>0</v>
      </c>
      <c r="H225" s="10">
        <f>+F225*C225</f>
        <v>0</v>
      </c>
      <c r="I225" s="10">
        <f t="shared" ref="I225:I226" si="83">+G225+H225</f>
        <v>0</v>
      </c>
    </row>
    <row r="226" spans="1:9" x14ac:dyDescent="0.25">
      <c r="A226" s="7" t="s">
        <v>270</v>
      </c>
      <c r="B226" s="8" t="s">
        <v>271</v>
      </c>
      <c r="C226" s="9">
        <v>2</v>
      </c>
      <c r="D226" s="6" t="s">
        <v>44</v>
      </c>
      <c r="E226" s="10">
        <v>0</v>
      </c>
      <c r="F226" s="10">
        <v>0</v>
      </c>
      <c r="G226" s="10">
        <f>+E226*C226</f>
        <v>0</v>
      </c>
      <c r="H226" s="10">
        <f>+F226*C226</f>
        <v>0</v>
      </c>
      <c r="I226" s="10">
        <f t="shared" si="83"/>
        <v>0</v>
      </c>
    </row>
    <row r="228" spans="1:9" x14ac:dyDescent="0.25">
      <c r="A228" s="7" t="s">
        <v>272</v>
      </c>
      <c r="B228" s="8" t="s">
        <v>273</v>
      </c>
    </row>
    <row r="229" spans="1:9" ht="30" x14ac:dyDescent="0.25">
      <c r="A229" s="7" t="s">
        <v>274</v>
      </c>
      <c r="B229" s="8" t="s">
        <v>275</v>
      </c>
      <c r="C229" s="9">
        <v>1</v>
      </c>
      <c r="D229" s="6" t="s">
        <v>44</v>
      </c>
      <c r="E229" s="10">
        <v>0</v>
      </c>
      <c r="F229" s="10">
        <v>0</v>
      </c>
      <c r="G229" s="10">
        <f>+E229*C229</f>
        <v>0</v>
      </c>
      <c r="H229" s="10">
        <f>+F229*C229</f>
        <v>0</v>
      </c>
      <c r="I229" s="10">
        <f t="shared" ref="I229:I231" si="84">+G229+H229</f>
        <v>0</v>
      </c>
    </row>
    <row r="230" spans="1:9" ht="30" x14ac:dyDescent="0.25">
      <c r="A230" s="7" t="s">
        <v>276</v>
      </c>
      <c r="B230" s="8" t="s">
        <v>277</v>
      </c>
      <c r="C230" s="9">
        <v>2</v>
      </c>
      <c r="D230" s="6" t="s">
        <v>44</v>
      </c>
      <c r="E230" s="10">
        <v>0</v>
      </c>
      <c r="F230" s="10">
        <v>0</v>
      </c>
      <c r="G230" s="10">
        <f>+E230*C230</f>
        <v>0</v>
      </c>
      <c r="H230" s="10">
        <f>+F230*C230</f>
        <v>0</v>
      </c>
      <c r="I230" s="10">
        <f t="shared" si="84"/>
        <v>0</v>
      </c>
    </row>
    <row r="231" spans="1:9" x14ac:dyDescent="0.25">
      <c r="A231" s="7" t="s">
        <v>278</v>
      </c>
      <c r="B231" s="8" t="s">
        <v>279</v>
      </c>
      <c r="C231" s="9">
        <v>1</v>
      </c>
      <c r="D231" s="6" t="s">
        <v>44</v>
      </c>
      <c r="E231" s="10">
        <v>0</v>
      </c>
      <c r="F231" s="10">
        <v>0</v>
      </c>
      <c r="G231" s="10">
        <f>+E231*C231</f>
        <v>0</v>
      </c>
      <c r="H231" s="10">
        <f>+F231*C231</f>
        <v>0</v>
      </c>
      <c r="I231" s="10">
        <f t="shared" si="84"/>
        <v>0</v>
      </c>
    </row>
    <row r="233" spans="1:9" x14ac:dyDescent="0.25">
      <c r="A233" s="7" t="s">
        <v>280</v>
      </c>
      <c r="B233" s="8" t="s">
        <v>281</v>
      </c>
    </row>
    <row r="234" spans="1:9" x14ac:dyDescent="0.25">
      <c r="A234" s="7" t="s">
        <v>282</v>
      </c>
      <c r="B234" s="8" t="s">
        <v>283</v>
      </c>
      <c r="C234" s="9">
        <v>1</v>
      </c>
      <c r="D234" s="6" t="s">
        <v>284</v>
      </c>
      <c r="E234" s="10">
        <v>0</v>
      </c>
      <c r="F234" s="10">
        <v>0</v>
      </c>
      <c r="G234" s="10">
        <f>+E234*C234</f>
        <v>0</v>
      </c>
      <c r="H234" s="10">
        <f>+F234*C234</f>
        <v>0</v>
      </c>
      <c r="I234" s="10">
        <f t="shared" ref="I234" si="85">+G234+H234</f>
        <v>0</v>
      </c>
    </row>
    <row r="236" spans="1:9" x14ac:dyDescent="0.25">
      <c r="A236" s="7" t="s">
        <v>285</v>
      </c>
      <c r="B236" s="8" t="s">
        <v>286</v>
      </c>
    </row>
    <row r="237" spans="1:9" x14ac:dyDescent="0.25">
      <c r="A237" s="7" t="s">
        <v>287</v>
      </c>
      <c r="B237" s="8" t="s">
        <v>288</v>
      </c>
      <c r="C237" s="9">
        <v>1</v>
      </c>
      <c r="D237" s="6" t="s">
        <v>284</v>
      </c>
      <c r="E237" s="10">
        <v>0</v>
      </c>
      <c r="F237" s="10">
        <v>0</v>
      </c>
      <c r="G237" s="10">
        <f>+E237*C237</f>
        <v>0</v>
      </c>
      <c r="H237" s="10">
        <f>+F237*C237</f>
        <v>0</v>
      </c>
      <c r="I237" s="10">
        <f t="shared" ref="I237" si="86">+G237+H237</f>
        <v>0</v>
      </c>
    </row>
    <row r="239" spans="1:9" x14ac:dyDescent="0.25">
      <c r="A239" s="7" t="s">
        <v>289</v>
      </c>
      <c r="B239" s="8" t="s">
        <v>290</v>
      </c>
    </row>
    <row r="240" spans="1:9" x14ac:dyDescent="0.25">
      <c r="A240" s="7" t="s">
        <v>291</v>
      </c>
      <c r="B240" s="8" t="s">
        <v>292</v>
      </c>
      <c r="C240" s="9">
        <v>2</v>
      </c>
      <c r="D240" s="6" t="s">
        <v>44</v>
      </c>
      <c r="E240" s="10">
        <v>0</v>
      </c>
      <c r="F240" s="10">
        <v>0</v>
      </c>
      <c r="G240" s="10">
        <f>+E240*C240</f>
        <v>0</v>
      </c>
      <c r="H240" s="10">
        <f>+F240*C240</f>
        <v>0</v>
      </c>
      <c r="I240" s="10">
        <f t="shared" ref="I240:I242" si="87">+G240+H240</f>
        <v>0</v>
      </c>
    </row>
    <row r="241" spans="1:9" x14ac:dyDescent="0.25">
      <c r="A241" s="7" t="s">
        <v>293</v>
      </c>
      <c r="B241" s="8" t="s">
        <v>294</v>
      </c>
      <c r="C241" s="9">
        <v>10</v>
      </c>
      <c r="D241" s="6" t="s">
        <v>44</v>
      </c>
      <c r="E241" s="10">
        <v>0</v>
      </c>
      <c r="F241" s="10">
        <v>0</v>
      </c>
      <c r="G241" s="10">
        <f>+E241*C241</f>
        <v>0</v>
      </c>
      <c r="H241" s="10">
        <f>+F241*C241</f>
        <v>0</v>
      </c>
      <c r="I241" s="10">
        <f t="shared" si="87"/>
        <v>0</v>
      </c>
    </row>
    <row r="242" spans="1:9" ht="15.75" thickBot="1" x14ac:dyDescent="0.3">
      <c r="A242" s="1" t="s">
        <v>295</v>
      </c>
      <c r="B242" s="2" t="s">
        <v>296</v>
      </c>
      <c r="C242" s="3">
        <v>5</v>
      </c>
      <c r="D242" s="4" t="s">
        <v>44</v>
      </c>
      <c r="E242" s="5">
        <v>0</v>
      </c>
      <c r="F242" s="5">
        <v>0</v>
      </c>
      <c r="G242" s="5">
        <f>+E242*C242</f>
        <v>0</v>
      </c>
      <c r="H242" s="5">
        <f>+F242*C242</f>
        <v>0</v>
      </c>
      <c r="I242" s="5">
        <f t="shared" si="87"/>
        <v>0</v>
      </c>
    </row>
    <row r="243" spans="1:9" ht="15.75" thickTop="1" x14ac:dyDescent="0.25"/>
    <row r="244" spans="1:9" x14ac:dyDescent="0.25">
      <c r="B244" s="8" t="s">
        <v>297</v>
      </c>
      <c r="G244" s="12">
        <f>SUM(G1:G243)</f>
        <v>0</v>
      </c>
      <c r="H244" s="12">
        <f>SUM(H1:H243)</f>
        <v>0</v>
      </c>
      <c r="I244" s="12">
        <f>SUM(I1:I243)</f>
        <v>0</v>
      </c>
    </row>
    <row r="245" spans="1:9" x14ac:dyDescent="0.25">
      <c r="B245" s="8" t="s">
        <v>298</v>
      </c>
      <c r="G245" s="12">
        <f>+G244*0.27</f>
        <v>0</v>
      </c>
      <c r="H245" s="12">
        <f t="shared" ref="H245:I245" si="88">+H244*0.27</f>
        <v>0</v>
      </c>
      <c r="I245" s="12">
        <f t="shared" si="88"/>
        <v>0</v>
      </c>
    </row>
    <row r="246" spans="1:9" x14ac:dyDescent="0.25">
      <c r="B246" s="8" t="s">
        <v>299</v>
      </c>
      <c r="G246" s="12">
        <f>SUM(G244:G245)</f>
        <v>0</v>
      </c>
      <c r="H246" s="12">
        <f t="shared" ref="H246:I246" si="89">SUM(H244:H245)</f>
        <v>0</v>
      </c>
      <c r="I246" s="12">
        <f t="shared" si="89"/>
        <v>0</v>
      </c>
    </row>
  </sheetData>
  <pageMargins left="0.70866141732283472" right="0.70866141732283472" top="0.74803149606299213" bottom="0.74803149606299213" header="0.31496062992125984" footer="0.31496062992125984"/>
  <pageSetup paperSize="9" scale="64" fitToHeight="0" orientation="portrait" r:id="rId1"/>
  <headerFooter>
    <oddHeader>&amp;LGrabarics Kft.&amp;CINFRASTRUKTÚRA KÖLTSÉGVETÉS KIÍRÁS&amp;R2017.01.11.</oddHeader>
    <oddFooter>&amp;LMunkaszám: H17634.&amp;CHeves
Betonelemgyár&amp;R&amp;P/&amp;N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Munka2</vt:lpstr>
      <vt:lpstr>Munka2!Nyomtatási_cím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vpisti</dc:creator>
  <cp:lastModifiedBy>vpisti</cp:lastModifiedBy>
  <cp:lastPrinted>2017-04-12T09:32:51Z</cp:lastPrinted>
  <dcterms:created xsi:type="dcterms:W3CDTF">2017-04-12T09:31:02Z</dcterms:created>
  <dcterms:modified xsi:type="dcterms:W3CDTF">2017-04-12T09:45:58Z</dcterms:modified>
</cp:coreProperties>
</file>